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Default Extension="wmf" ContentType="image/x-wmf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2120" windowHeight="9120" tabRatio="762"/>
  </bookViews>
  <sheets>
    <sheet name="форма 1.1" sheetId="2" r:id="rId1"/>
    <sheet name="форма 8.1" sheetId="18" r:id="rId2"/>
    <sheet name="форма 1.2" sheetId="4" r:id="rId3"/>
    <sheet name="форма 1.3" sheetId="5" r:id="rId4"/>
    <sheet name="форма 1.5" sheetId="6" r:id="rId5"/>
    <sheet name="ф.1.9" sheetId="8" r:id="rId6"/>
    <sheet name="форма 2.1" sheetId="9" r:id="rId7"/>
    <sheet name="форма 2.2" sheetId="10" r:id="rId8"/>
    <sheet name="форма 2.3" sheetId="11" r:id="rId9"/>
    <sheet name="форма 3.1" sheetId="12" r:id="rId10"/>
    <sheet name="форма 3.2" sheetId="13" r:id="rId11"/>
    <sheet name="форма 3.3" sheetId="14" r:id="rId12"/>
    <sheet name="форма 4.1" sheetId="15" r:id="rId13"/>
    <sheet name="форма 4.2" sheetId="16" r:id="rId14"/>
    <sheet name="Форма 8.3" sheetId="17" r:id="rId15"/>
  </sheets>
  <definedNames>
    <definedName name="_ftn1" localSheetId="5">ф.1.9!#REF!</definedName>
    <definedName name="_ftn1" localSheetId="1">'форма 8.1'!$A$18</definedName>
    <definedName name="_ftnref1" localSheetId="5">ф.1.9!$B$4</definedName>
    <definedName name="_ftnref1" localSheetId="1">'форма 8.1'!$A$1</definedName>
    <definedName name="_Toc472327088" localSheetId="5">ф.1.9!$A$1</definedName>
    <definedName name="_Toc472327096" localSheetId="1">'форма 8.1'!$A$1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8"/>
  <c r="B9" i="4" l="1"/>
  <c r="D18" i="11" l="1"/>
  <c r="D11"/>
  <c r="D10"/>
  <c r="D15" i="10"/>
  <c r="D12"/>
  <c r="D11"/>
  <c r="D9"/>
  <c r="D22" i="9"/>
  <c r="D21"/>
  <c r="D18"/>
  <c r="D15"/>
  <c r="D14"/>
  <c r="D13"/>
  <c r="D12"/>
  <c r="D10"/>
  <c r="D9"/>
  <c r="C12" i="5"/>
  <c r="C8" i="15" l="1"/>
  <c r="C11" i="17"/>
  <c r="C12" s="1"/>
  <c r="C13" s="1"/>
  <c r="B20" i="2" l="1"/>
  <c r="B11" i="4" s="1"/>
  <c r="B12" s="1"/>
  <c r="G7" i="6" s="1"/>
  <c r="C15" i="17"/>
  <c r="C6" i="15" l="1"/>
  <c r="C7" l="1"/>
  <c r="C14" i="17"/>
</calcChain>
</file>

<file path=xl/sharedStrings.xml><?xml version="1.0" encoding="utf-8"?>
<sst xmlns="http://schemas.openxmlformats.org/spreadsheetml/2006/main" count="632" uniqueCount="325">
  <si>
    <t>Обосновывающие данные для расчета</t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</si>
  <si>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</si>
  <si>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</si>
  <si>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Форма 1.1</t>
  </si>
  <si>
    <t>год</t>
  </si>
  <si>
    <t>Журнал учета текущей информации о прекращении передачи электрической энергии для потребителей услуг электросетевой организации за</t>
  </si>
  <si>
    <t>МУП "Горэлектросети" муниципального образования "Город Железногорск"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</si>
  <si>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</si>
  <si>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</si>
  <si>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</si>
  <si>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</si>
  <si>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</si>
  <si>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</si>
  <si>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</si>
  <si>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РП, КВЛ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</si>
  <si>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</si>
  <si>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</si>
  <si>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</si>
  <si>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</si>
  <si>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</si>
  <si>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</si>
  <si>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</si>
  <si>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</si>
  <si>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</si>
  <si>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</si>
  <si>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</si>
  <si>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</si>
  <si>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</si>
  <si>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</si>
  <si>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</si>
  <si>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</si>
  <si>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</si>
  <si>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</si>
  <si>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</si>
  <si>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</si>
  <si>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</si>
  <si>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</si>
  <si>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</si>
  <si>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</si>
  <si>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</si>
  <si>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МУП "ГЭС"</t>
  </si>
  <si>
    <t>КЛ</t>
  </si>
  <si>
    <t>В</t>
  </si>
  <si>
    <t>3.4.8.5</t>
  </si>
  <si>
    <t>ПС</t>
  </si>
  <si>
    <t>3.4.8.6</t>
  </si>
  <si>
    <t>ВЛ</t>
  </si>
  <si>
    <r>
      <t>Суммарная продолжительность прекращений передачи электрической энергии, час. (T</t>
    </r>
    <r>
      <rPr>
        <vertAlign val="subscript"/>
        <sz val="12"/>
        <color theme="1"/>
        <rFont val="Times New Roman"/>
        <family val="1"/>
        <charset val="204"/>
      </rPr>
      <t>пр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</si>
  <si>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color theme="1"/>
        <rFont val="Times New Roman"/>
        <family val="1"/>
        <charset val="204"/>
      </rPr>
      <t>п</t>
    </r>
    <r>
      <rPr>
        <sz val="12"/>
        <color theme="1"/>
        <rFont val="Times New Roman"/>
        <family val="1"/>
        <charset val="204"/>
      </rPr>
      <t>)</t>
    </r>
  </si>
  <si>
    <t>Форма 1.2. Расчет показателя средней продолжительности</t>
  </si>
  <si>
    <t>прекращений передачи электрической энергии</t>
  </si>
  <si>
    <t>Максимальное значение по гр. 3 формы 1.1:</t>
  </si>
  <si>
    <t>Сумма по гр. 2 формы 1.1:</t>
  </si>
  <si>
    <t>Всего:</t>
  </si>
  <si>
    <t>Федотов П.Б.</t>
  </si>
  <si>
    <t>_______________________</t>
  </si>
  <si>
    <t xml:space="preserve">                     подпись</t>
  </si>
  <si>
    <t>Нач-к РЭС</t>
  </si>
  <si>
    <t>N п/п</t>
  </si>
  <si>
    <t>Наименование составляющей показателя</t>
  </si>
  <si>
    <t>Метод определения</t>
  </si>
  <si>
    <t>Максимальное за расчетный период регулирования число точек поставки потребителей услуг сетевой организации, шт.</t>
  </si>
  <si>
    <t xml:space="preserve">Форма 1.3. Расчет показателя средней продолжительности прекращения передачи электрической </t>
  </si>
  <si>
    <t>энергии потребителям услуг и показателя средней частоты прекращений передачи</t>
  </si>
  <si>
    <t>электрической энергии потребителям услуг сетевой организации</t>
  </si>
  <si>
    <r>
      <t>Средняя продолжительность прекращения передачи электрической энергии на точку поставки                 (П</t>
    </r>
    <r>
      <rPr>
        <vertAlign val="subscript"/>
        <sz val="11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), час</t>
    </r>
  </si>
  <si>
    <r>
      <t>Средняя частота прекращений передачи электрической энергии на точку поставки                                       (П</t>
    </r>
    <r>
      <rPr>
        <vertAlign val="subscript"/>
        <sz val="11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), шт.</t>
    </r>
  </si>
  <si>
    <t>Сумма по столбцу 13 формы 8.1 и деленная на значение пункта 1 формы 1.3                                                              (      столбец 13 формы 8.1 / пункт 1 формы 1.3).    При этом учитываются только события, по которым значения в столбце 8 равны "В", а в столбце 27 равны "1" :</t>
  </si>
  <si>
    <t>В соответствии с заключенными договорами по передаче электроэнергии:</t>
  </si>
  <si>
    <t>сумма произведений по столбцу 9 и столбцу 13 формы 8.1, деленная на значение пункта 1 Формы 1.3                           (     столбец 9 * столбец 13) / пункт 1 формы 1.3).  При этом учитываются только события, по которым значения в столбце 8 равны "В", а в столбце 27 равны "1" :</t>
  </si>
  <si>
    <t>Показатель</t>
  </si>
  <si>
    <t>Мероприятия, направленные на улучшение показателя &lt;2&gt;</t>
  </si>
  <si>
    <t>Описание (обоснование)</t>
  </si>
  <si>
    <t>Значение показателя, годы:</t>
  </si>
  <si>
    <r>
      <t>Показатель уровня качества осуществляемого технологического присоединения (П</t>
    </r>
    <r>
      <rPr>
        <vertAlign val="subscript"/>
        <sz val="12"/>
        <color theme="1"/>
        <rFont val="Times New Roman"/>
        <family val="1"/>
        <charset val="204"/>
      </rPr>
      <t>тпр</t>
    </r>
    <r>
      <rPr>
        <sz val="12"/>
        <color theme="1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</si>
  <si>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                    (П</t>
    </r>
    <r>
      <rPr>
        <vertAlign val="subscript"/>
        <sz val="12"/>
        <color theme="1"/>
        <rFont val="Times New Roman"/>
        <family val="1"/>
        <charset val="204"/>
      </rPr>
      <t>тпр</t>
    </r>
    <r>
      <rPr>
        <sz val="12"/>
        <color theme="1"/>
        <rFont val="Times New Roman"/>
        <family val="1"/>
        <charset val="204"/>
      </rPr>
      <t>)</t>
    </r>
  </si>
  <si>
    <r>
      <t>Показатель уровня качества обслуживания потребителей услуг территориальными сетевых организаций                   (П</t>
    </r>
    <r>
      <rPr>
        <vertAlign val="subscript"/>
        <sz val="12"/>
        <color theme="1"/>
        <rFont val="Times New Roman"/>
        <family val="1"/>
        <charset val="204"/>
      </rPr>
      <t>тсо</t>
    </r>
    <r>
      <rPr>
        <sz val="12"/>
        <color theme="1"/>
        <rFont val="Times New Roman"/>
        <family val="1"/>
        <charset val="204"/>
      </rPr>
      <t>)</t>
    </r>
  </si>
  <si>
    <t>Форма 1.5. Предложения сетевой организации по плановым значениям показателей надежности и качества услуг на каждый</t>
  </si>
  <si>
    <t>расчетный период регулирования в пределах долгосрочного периода регулирования &lt;1&gt; (для долгосрочных периодов</t>
  </si>
  <si>
    <t>регулирования, начавшихся с 2014 года до 2018 года)</t>
  </si>
  <si>
    <t>&lt;1&gt; 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</si>
  <si>
    <t>&lt;2&gt; Информация предоставляется справочно</t>
  </si>
  <si>
    <t>инвестиционные программы по модернизтации оборудования и сетей</t>
  </si>
  <si>
    <t>их наличие</t>
  </si>
  <si>
    <t>обучение персонала, создание подразделения, ориентированного на качество услуг</t>
  </si>
  <si>
    <t>необходимость</t>
  </si>
  <si>
    <t>-</t>
  </si>
  <si>
    <t>Федотов П.Б.          _______________________</t>
  </si>
  <si>
    <t xml:space="preserve">                                             подпись</t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</si>
  <si>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</si>
  <si>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</si>
  <si>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>Протяженность кабельных линий электропередачи в одноцепном выражении, км</t>
  </si>
  <si>
    <t>Число разъединителей и выключателей, шт.</t>
  </si>
  <si>
    <t>Форма 1.9. Данные об экономических и технических характеристиках и (или) условиях деятельности территориальных сетевых организаций</t>
  </si>
  <si>
    <t>МУП "Горэлектросети" муниципального образования "Город Железногорск" Курской области</t>
  </si>
  <si>
    <t>№ п/п</t>
  </si>
  <si>
    <t>Характеристики и (или) условия деятельности сетевой организации</t>
  </si>
  <si>
    <t xml:space="preserve">Протяженность линий электропередачи в одноцепном выражении (ЛЭП), км </t>
  </si>
  <si>
    <t xml:space="preserve"> 1.1</t>
  </si>
  <si>
    <r>
      <t xml:space="preserve">Средняя летняя температура,  </t>
    </r>
    <r>
      <rPr>
        <vertAlign val="superscript"/>
        <sz val="11"/>
        <color rgb="FF000000"/>
        <rFont val="Times New Roman"/>
        <family val="1"/>
        <charset val="204"/>
      </rPr>
      <t>0</t>
    </r>
    <r>
      <rPr>
        <sz val="11"/>
        <color rgb="FF000000"/>
        <rFont val="Times New Roman"/>
        <family val="1"/>
        <charset val="204"/>
      </rPr>
      <t>С</t>
    </r>
  </si>
  <si>
    <t>Номер группы (m) территориальной сетевой организации  по показателю Пsaidi</t>
  </si>
  <si>
    <t>Номер группы (m) территориальной сетевой организации  по показателю Пsaifi</t>
  </si>
  <si>
    <t>&lt;1&gt; Протяженность линий электропередачи в одноцепном выражении (ЛЭП) –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
&lt;1.1&gt; Доля кабельных линий электропередачи в одноцепном выражении от общей протяженности линий электропередачи (Доля КЛ), % –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
&lt;4&gt; Число разъединителей и выключателей – совокупное число разъединителей и выключателей территориальной сетевой организации, шт.;
&lt;5&gt; Средняя летняя температура – в соответствии с данными по средней температуре июля на последнюю имеющуюся дату согласно Сборнику Федеральной службы государственной статистики «Регионы России. Основные характеристики субъектов Российской Федерации».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</si>
  <si>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</si>
  <si>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Максимальное за год число точек поставки, шт.</t>
  </si>
  <si>
    <t>Параметр (критерий), характеризующий индикатор</t>
  </si>
  <si>
    <t>Значение</t>
  </si>
  <si>
    <t>Ф / П x 100, %</t>
  </si>
  <si>
    <t>Зависимость</t>
  </si>
  <si>
    <t>Оценочный балл</t>
  </si>
  <si>
    <t>фактическое (Ф)</t>
  </si>
  <si>
    <t>плановое 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</si>
  <si>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</si>
  <si>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в том числе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</si>
  <si>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</si>
  <si>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</si>
  <si>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</si>
  <si>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</si>
  <si>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</si>
  <si>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</si>
  <si>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</si>
  <si>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</si>
  <si>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</si>
  <si>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</si>
  <si>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</si>
  <si>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</si>
  <si>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</si>
  <si>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</si>
  <si>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</si>
  <si>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</si>
  <si>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</si>
  <si>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</si>
  <si>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</si>
  <si>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</si>
  <si>
    <t>7. Итого по индикатору информативности</t>
  </si>
  <si>
    <t>Форма 2.1. Расчет значения индикатора информативности</t>
  </si>
  <si>
    <t xml:space="preserve">                                                                                                 подпись</t>
  </si>
  <si>
    <t>Форма 2.2. Расчет значения индикатора исполнительности</t>
  </si>
  <si>
    <t>Параметр (показатель), характеризующий индикатор</t>
  </si>
  <si>
    <t>1. Соблюдение сроков по процедурам взаимодействия с потребителями услуг (заявителями) - всего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</si>
  <si>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</si>
  <si>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</si>
  <si>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</si>
  <si>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</si>
  <si>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</si>
  <si>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</si>
  <si>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</si>
  <si>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</si>
  <si>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</si>
  <si>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</si>
  <si>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</si>
  <si>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</si>
  <si>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5. Итого по индикатору исполнительности</t>
  </si>
  <si>
    <t>Форма 2.3. Расчет значения индикатора результативности обратной связи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</si>
  <si>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</si>
  <si>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</si>
  <si>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</si>
  <si>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</si>
  <si>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процентов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</si>
  <si>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процентов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</si>
  <si>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</si>
  <si>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</si>
  <si>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</si>
  <si>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</si>
  <si>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</si>
  <si>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</si>
  <si>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</si>
  <si>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 системы автоинформирования, шт. на 1000 потребителей услуг &lt;1&gt;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</si>
  <si>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</si>
  <si>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</si>
  <si>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</si>
  <si>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</si>
  <si>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</si>
  <si>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6. Итого по индикатору результативность обратной связи</t>
  </si>
  <si>
    <t xml:space="preserve">                                                                                                                                        подпись</t>
  </si>
  <si>
    <t>Форма 3.1. Отчетные данные для расчета значения показателя</t>
  </si>
  <si>
    <t>качества рассмотрения заявок на технологическое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</si>
  <si>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</si>
  <si>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</si>
  <si>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vertAlign val="superscript"/>
        <sz val="12"/>
        <color theme="1"/>
        <rFont val="Times New Roman"/>
        <family val="1"/>
        <charset val="204"/>
      </rPr>
      <t>нс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</si>
  <si>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</si>
  <si>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t xml:space="preserve">                                                                  подпись</t>
  </si>
  <si>
    <t>Нач-к РЭС           Федотов П.Б.          _______________________</t>
  </si>
  <si>
    <t xml:space="preserve">              Форма 3.2. Отчетные данные для расчета значения</t>
  </si>
  <si>
    <t>показателя качества исполнения договоров об осуществлении</t>
  </si>
  <si>
    <t>технологического присоединения заявителей к сети за 2017 г.</t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</si>
  <si>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2"/>
        <color theme="1"/>
        <rFont val="Times New Roman"/>
        <family val="1"/>
        <charset val="204"/>
      </rPr>
      <t>сд тпр</t>
    </r>
    <r>
      <rPr>
        <sz val="12"/>
        <color theme="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</si>
  <si>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2"/>
        <color theme="1"/>
        <rFont val="Times New Roman"/>
        <family val="1"/>
        <charset val="204"/>
      </rPr>
      <t>нс</t>
    </r>
    <r>
      <rPr>
        <vertAlign val="subscript"/>
        <sz val="12"/>
        <color theme="1"/>
        <rFont val="Times New Roman"/>
        <family val="1"/>
        <charset val="204"/>
      </rPr>
      <t>сд тпр</t>
    </r>
    <r>
      <rPr>
        <sz val="12"/>
        <color theme="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</si>
  <si>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2"/>
        <color theme="1"/>
        <rFont val="Times New Roman"/>
        <family val="1"/>
        <charset val="204"/>
      </rPr>
      <t>нс тпр</t>
    </r>
    <r>
      <rPr>
        <sz val="12"/>
        <color theme="1"/>
        <rFont val="Times New Roman"/>
        <family val="1"/>
        <charset val="204"/>
      </rPr>
      <t>)</t>
    </r>
  </si>
  <si>
    <t>Форма 3.3. Отчетные данные для расчета значения</t>
  </si>
  <si>
    <t>показателя соблюдения антимонопольного законодательства</t>
  </si>
  <si>
    <t>при технологическом присоединении заявителей к электрическим</t>
  </si>
  <si>
    <r>
  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</t>
    </r>
    <r>
      <rPr>
        <vertAlign val="subscript"/>
        <sz val="12"/>
        <color theme="1"/>
        <rFont val="Times New Roman"/>
        <family val="1"/>
        <charset val="204"/>
      </rPr>
      <t>н тпр</t>
    </r>
    <r>
      <rPr>
        <sz val="12"/>
        <color theme="1"/>
        <rFont val="Times New Roman"/>
        <family val="1"/>
        <charset val="204"/>
      </rPr>
      <t>)</t>
    </r>
  </si>
  <si>
    <r>
      <t>Общее число заявок на технологическое присоединение к сети, поданных заявителями в соответствующий расчетный период, десятки шт. (N</t>
    </r>
    <r>
      <rPr>
        <vertAlign val="subscript"/>
        <sz val="12"/>
        <color theme="1"/>
        <rFont val="Times New Roman"/>
        <family val="1"/>
        <charset val="204"/>
      </rPr>
      <t>очз тпр</t>
    </r>
    <r>
      <rPr>
        <sz val="12"/>
        <color theme="1"/>
        <rFont val="Times New Roman"/>
        <family val="1"/>
        <charset val="204"/>
      </rPr>
      <t>)</t>
    </r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</si>
  <si>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</t>
    </r>
    <r>
      <rPr>
        <vertAlign val="subscript"/>
        <sz val="12"/>
        <color theme="1"/>
        <rFont val="Times New Roman"/>
        <family val="1"/>
        <charset val="204"/>
      </rPr>
      <t>нпа тпр</t>
    </r>
    <r>
      <rPr>
        <sz val="12"/>
        <color theme="1"/>
        <rFont val="Times New Roman"/>
        <family val="1"/>
        <charset val="204"/>
      </rPr>
      <t>)</t>
    </r>
  </si>
  <si>
    <t>Число, шт.                                -</t>
  </si>
  <si>
    <t>Форма 4.1. Показатели уровня надежности и уровня качества</t>
  </si>
  <si>
    <t>оказываемых услуг сетевой организации</t>
  </si>
  <si>
    <t>N формулы (пункта) методических указаний</t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</si>
  <si>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2"/>
        <color theme="1"/>
        <rFont val="Times New Roman"/>
        <family val="1"/>
        <charset val="204"/>
      </rPr>
      <t>saidi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</si>
  <si>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на точку поставки (П</t>
    </r>
    <r>
      <rPr>
        <vertAlign val="subscript"/>
        <sz val="12"/>
        <color theme="1"/>
        <rFont val="Times New Roman"/>
        <family val="1"/>
        <charset val="204"/>
      </rPr>
      <t>saifi</t>
    </r>
    <r>
      <rPr>
        <sz val="12"/>
        <color theme="1"/>
        <rFont val="Times New Roman"/>
        <family val="1"/>
        <charset val="204"/>
      </rPr>
      <t>)</t>
    </r>
  </si>
  <si>
    <t>7 или 12</t>
  </si>
  <si>
    <r>
      <t>Показатель уровня качества обслуживания потребителей услуг территориальными сетевыми организациями (П</t>
    </r>
    <r>
      <rPr>
        <vertAlign val="subscript"/>
        <sz val="12"/>
        <color theme="1"/>
        <rFont val="Times New Roman"/>
        <family val="1"/>
        <charset val="204"/>
      </rPr>
      <t>тсо</t>
    </r>
    <r>
      <rPr>
        <sz val="12"/>
        <color theme="1"/>
        <rFont val="Times New Roman"/>
        <family val="1"/>
        <charset val="204"/>
      </rPr>
      <t>)</t>
    </r>
  </si>
  <si>
    <r>
      <t>Плановое значение показателя П</t>
    </r>
    <r>
      <rPr>
        <vertAlign val="subscript"/>
        <sz val="12"/>
        <color theme="1"/>
        <rFont val="Times New Roman"/>
        <family val="1"/>
        <charset val="204"/>
      </rPr>
      <t>п</t>
    </r>
    <r>
      <rPr>
        <sz val="12"/>
        <color theme="1"/>
        <rFont val="Times New Roman"/>
        <family val="1"/>
        <charset val="204"/>
      </rPr>
      <t>, П</t>
    </r>
    <r>
      <rPr>
        <vertAlign val="superscript"/>
        <sz val="12"/>
        <color theme="1"/>
        <rFont val="Times New Roman"/>
        <family val="1"/>
        <charset val="204"/>
      </rPr>
      <t>пл</t>
    </r>
    <r>
      <rPr>
        <vertAlign val="subscript"/>
        <sz val="12"/>
        <color theme="1"/>
        <rFont val="Times New Roman"/>
        <family val="1"/>
        <charset val="204"/>
      </rPr>
      <t>п</t>
    </r>
  </si>
  <si>
    <t>Пункт 4.1 методических указаний</t>
  </si>
  <si>
    <r>
      <t>Плановое значение показателя П</t>
    </r>
    <r>
      <rPr>
        <vertAlign val="subscript"/>
        <sz val="12"/>
        <color theme="1"/>
        <rFont val="Times New Roman"/>
        <family val="1"/>
        <charset val="204"/>
      </rPr>
      <t>тпр</t>
    </r>
    <r>
      <rPr>
        <sz val="12"/>
        <color theme="1"/>
        <rFont val="Times New Roman"/>
        <family val="1"/>
        <charset val="204"/>
      </rPr>
      <t>, П</t>
    </r>
    <r>
      <rPr>
        <vertAlign val="superscript"/>
        <sz val="12"/>
        <color theme="1"/>
        <rFont val="Times New Roman"/>
        <family val="1"/>
        <charset val="204"/>
      </rPr>
      <t>пл</t>
    </r>
    <r>
      <rPr>
        <vertAlign val="subscript"/>
        <sz val="12"/>
        <color theme="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</si>
  <si>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2"/>
        <color theme="1"/>
        <rFont val="Times New Roman"/>
        <family val="1"/>
        <charset val="204"/>
      </rPr>
      <t>тсо</t>
    </r>
    <r>
      <rPr>
        <sz val="12"/>
        <color theme="1"/>
        <rFont val="Times New Roman"/>
        <family val="1"/>
        <charset val="204"/>
      </rPr>
      <t>, П</t>
    </r>
    <r>
      <rPr>
        <vertAlign val="superscript"/>
        <sz val="12"/>
        <color theme="1"/>
        <rFont val="Times New Roman"/>
        <family val="1"/>
        <charset val="204"/>
      </rPr>
      <t>пл</t>
    </r>
    <r>
      <rPr>
        <vertAlign val="subscript"/>
        <sz val="12"/>
        <color theme="1"/>
        <rFont val="Times New Roman"/>
        <family val="1"/>
        <charset val="204"/>
      </rPr>
      <t>тсо</t>
    </r>
  </si>
  <si>
    <r>
      <t>Плановое значение показателя П</t>
    </r>
    <r>
      <rPr>
        <vertAlign val="subscript"/>
        <sz val="12"/>
        <color theme="1"/>
        <rFont val="Times New Roman"/>
        <family val="1"/>
        <charset val="204"/>
      </rPr>
      <t>ens</t>
    </r>
    <r>
      <rPr>
        <sz val="12"/>
        <color theme="1"/>
        <rFont val="Times New Roman"/>
        <family val="1"/>
        <charset val="204"/>
      </rPr>
      <t>, П</t>
    </r>
    <r>
      <rPr>
        <vertAlign val="superscript"/>
        <sz val="12"/>
        <color theme="1"/>
        <rFont val="Times New Roman"/>
        <family val="1"/>
        <charset val="204"/>
      </rPr>
      <t>пл</t>
    </r>
    <r>
      <rPr>
        <vertAlign val="subscript"/>
        <sz val="12"/>
        <color theme="1"/>
        <rFont val="Times New Roman"/>
        <family val="1"/>
        <charset val="204"/>
      </rPr>
      <t>ens</t>
    </r>
  </si>
  <si>
    <r>
      <t>Плановое значение показателя П</t>
    </r>
    <r>
      <rPr>
        <vertAlign val="subscript"/>
        <sz val="12"/>
        <color theme="1"/>
        <rFont val="Times New Roman"/>
        <family val="1"/>
        <charset val="204"/>
      </rPr>
      <t>saidi</t>
    </r>
    <r>
      <rPr>
        <sz val="12"/>
        <color theme="1"/>
        <rFont val="Times New Roman"/>
        <family val="1"/>
        <charset val="204"/>
      </rPr>
      <t>, П</t>
    </r>
    <r>
      <rPr>
        <vertAlign val="superscript"/>
        <sz val="12"/>
        <color theme="1"/>
        <rFont val="Times New Roman"/>
        <family val="1"/>
        <charset val="204"/>
      </rPr>
      <t>пл</t>
    </r>
    <r>
      <rPr>
        <vertAlign val="subscript"/>
        <sz val="12"/>
        <color theme="1"/>
        <rFont val="Times New Roman"/>
        <family val="1"/>
        <charset val="204"/>
      </rPr>
      <t>saidi</t>
    </r>
  </si>
  <si>
    <t>Пункт 4.2 методических указаний</t>
  </si>
  <si>
    <r>
      <t>Плановое значение показателя П</t>
    </r>
    <r>
      <rPr>
        <vertAlign val="subscript"/>
        <sz val="12"/>
        <color theme="1"/>
        <rFont val="Times New Roman"/>
        <family val="1"/>
        <charset val="204"/>
      </rPr>
      <t>saifi</t>
    </r>
    <r>
      <rPr>
        <sz val="12"/>
        <color theme="1"/>
        <rFont val="Times New Roman"/>
        <family val="1"/>
        <charset val="204"/>
      </rPr>
      <t>, П</t>
    </r>
    <r>
      <rPr>
        <vertAlign val="superscript"/>
        <sz val="12"/>
        <color theme="1"/>
        <rFont val="Times New Roman"/>
        <family val="1"/>
        <charset val="204"/>
      </rPr>
      <t>пл</t>
    </r>
    <r>
      <rPr>
        <vertAlign val="subscript"/>
        <sz val="12"/>
        <color theme="1"/>
        <rFont val="Times New Roman"/>
        <family val="1"/>
        <charset val="204"/>
      </rPr>
      <t>saifi</t>
    </r>
  </si>
  <si>
    <r>
      <t>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</t>
    </r>
  </si>
  <si>
    <t>Пункт 5 методических указаний</t>
  </si>
  <si>
    <r>
      <t>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над1</t>
    </r>
  </si>
  <si>
    <r>
      <t>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над2</t>
    </r>
  </si>
  <si>
    <r>
      <t>Оценка достижения показателя уровня качества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</t>
    </r>
    <r>
      <rPr>
        <sz val="12"/>
        <color theme="1"/>
        <rFont val="Times New Roman"/>
        <family val="1"/>
        <charset val="204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</si>
  <si>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кач1</t>
    </r>
    <r>
      <rPr>
        <sz val="12"/>
        <color theme="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</si>
  <si>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кач2</t>
    </r>
    <r>
      <rPr>
        <sz val="12"/>
        <color theme="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</si>
  <si>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кач3</t>
    </r>
    <r>
      <rPr>
        <sz val="12"/>
        <color theme="1"/>
        <rFont val="Times New Roman"/>
        <family val="1"/>
        <charset val="204"/>
      </rPr>
      <t xml:space="preserve"> (для территориальной сетевой организации)</t>
    </r>
  </si>
  <si>
    <t xml:space="preserve">        Форма 4.2. Расчет обобщенного показателя уровня надежности</t>
  </si>
  <si>
    <t>и качества оказываемых услуг</t>
  </si>
  <si>
    <t>N пункта методических указаний</t>
  </si>
  <si>
    <r>
      <t>1.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</t>
    </r>
  </si>
  <si>
    <t>пункт 5</t>
  </si>
  <si>
    <t>Для организации по управлению единой национальной (общероссийской) электрической сетью и территориальной сетевой организации</t>
  </si>
  <si>
    <r>
      <t>2.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над1</t>
    </r>
  </si>
  <si>
    <t>Пункт 5</t>
  </si>
  <si>
    <r>
      <t>3.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над2</t>
    </r>
  </si>
  <si>
    <r>
      <t>4.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</t>
    </r>
  </si>
  <si>
    <r>
      <t>5.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кач1</t>
    </r>
  </si>
  <si>
    <r>
      <t>6.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кач2</t>
    </r>
  </si>
  <si>
    <r>
      <t>7.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кач3</t>
    </r>
  </si>
  <si>
    <r>
      <t>8. Обобщенный показатель уровня надежности и качества оказываемых услуг, К</t>
    </r>
    <r>
      <rPr>
        <vertAlign val="subscript"/>
        <sz val="12"/>
        <color theme="1"/>
        <rFont val="Times New Roman"/>
        <family val="1"/>
        <charset val="204"/>
      </rPr>
      <t>об</t>
    </r>
  </si>
  <si>
    <t>.</t>
  </si>
  <si>
    <t xml:space="preserve">          </t>
  </si>
  <si>
    <t xml:space="preserve">    </t>
  </si>
  <si>
    <t xml:space="preserve">        </t>
  </si>
  <si>
    <t xml:space="preserve">                      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</si>
  <si>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</si>
  <si>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1.1.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</si>
  <si>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</si>
  <si>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</si>
  <si>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 Пsaidi ), час.</t>
  </si>
  <si>
    <t>Средняя частота прерывания электроснабжения потребителей ( Пsaifi ), шт.</t>
  </si>
  <si>
    <t xml:space="preserve">                                                                                 подпись</t>
  </si>
  <si>
    <t xml:space="preserve">      </t>
  </si>
  <si>
    <t>Нач-к РЭС   Федотов П.Б.          _______________________</t>
  </si>
  <si>
    <t xml:space="preserve">                                                                                                подпись</t>
  </si>
  <si>
    <t xml:space="preserve">              подпись</t>
  </si>
  <si>
    <t xml:space="preserve">                                                                                                           подпись</t>
  </si>
  <si>
    <t>ЦРП-12 яч.5</t>
  </si>
  <si>
    <t>10 (10.5)</t>
  </si>
  <si>
    <t>15,50 2019.02.15</t>
  </si>
  <si>
    <t>16,50 2019.02.15</t>
  </si>
  <si>
    <t>ООО "ЖСК"</t>
  </si>
  <si>
    <t>П 16 я. 23</t>
  </si>
  <si>
    <t>21,44 2019.03.20</t>
  </si>
  <si>
    <t>23,50 2019.04.24</t>
  </si>
  <si>
    <t>01,50 2019.04.25</t>
  </si>
  <si>
    <t>П 15 я. 6, 7, 3</t>
  </si>
  <si>
    <t>6 (6.3)</t>
  </si>
  <si>
    <t>18,45 2019.05.07</t>
  </si>
  <si>
    <t>22,00 2019.05.07</t>
  </si>
  <si>
    <t>13,41 2019.05.08</t>
  </si>
  <si>
    <t>ЦРП 12 я. 3</t>
  </si>
  <si>
    <t>19,30 2019.06.01</t>
  </si>
  <si>
    <t>20,00 2019.06.01</t>
  </si>
  <si>
    <t>П 15 я. 6, 8 ,24, П 46 я. 12</t>
  </si>
  <si>
    <t>16,40 2019.06.03</t>
  </si>
  <si>
    <t>22,00 2019.06.03</t>
  </si>
  <si>
    <t>№09 2019.06.03</t>
  </si>
  <si>
    <t>ЦРП 12 я. 18</t>
  </si>
  <si>
    <t>05,35 2019.06.12</t>
  </si>
  <si>
    <t>06,26 2019.06.12</t>
  </si>
  <si>
    <t>П 16 я. 40, 44</t>
  </si>
  <si>
    <t>23,35 2019.06.22</t>
  </si>
  <si>
    <t>01,00 2019.06.23</t>
  </si>
  <si>
    <t>П 46 я. 12</t>
  </si>
  <si>
    <t>23,30 2019.07.02</t>
  </si>
  <si>
    <t>23,55 2019.07.02</t>
  </si>
  <si>
    <t>П 16 я. 35</t>
  </si>
  <si>
    <t>01,55 2019.07.28</t>
  </si>
  <si>
    <t>02,48 2019.07.28</t>
  </si>
  <si>
    <t>ЦРП 12 я. 5</t>
  </si>
  <si>
    <t>02,05 2019.07.28</t>
  </si>
  <si>
    <t>03,45 2019.07.28</t>
  </si>
  <si>
    <t>08,25 2019.08.21</t>
  </si>
  <si>
    <t>09,30 2019.08.21</t>
  </si>
  <si>
    <t>П 16 я. 39</t>
  </si>
  <si>
    <t>09,40 2019.08.28</t>
  </si>
  <si>
    <t>09,56 2019.08.28</t>
  </si>
  <si>
    <t>14,38 2019.09.17</t>
  </si>
  <si>
    <t>16,02 2019.09.17</t>
  </si>
  <si>
    <t>ТП 1/17 ф. 14</t>
  </si>
  <si>
    <t>0.38</t>
  </si>
  <si>
    <t>10,20 2019.09.22</t>
  </si>
  <si>
    <t>14,45 2019.09.22</t>
  </si>
  <si>
    <t>РП</t>
  </si>
  <si>
    <t>ПС 16 Т-1</t>
  </si>
  <si>
    <t>01,23 2019.10.03</t>
  </si>
  <si>
    <t>01,59 2019.10.03</t>
  </si>
  <si>
    <t>Максимальное за расчетный период: 2019 г. число точек присоединения</t>
  </si>
  <si>
    <t>Отчет ПТО МУП "ГЭС" за 2019г.</t>
  </si>
  <si>
    <t>По данным КРИЭЭ МУП "ГЭС" за 2019г.</t>
  </si>
  <si>
    <t>присоединение к сети за 2019 г.</t>
  </si>
  <si>
    <t>Форма 8.3  Расчет индикативного показателя уровня 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за 2019 г</t>
  </si>
  <si>
    <t>Количество, десятки шт. (без округления)                         17</t>
  </si>
  <si>
    <t>№01 2019.02.15</t>
  </si>
  <si>
    <t>№02 2019.03.20</t>
  </si>
  <si>
    <t>№03 2019.04.25</t>
  </si>
  <si>
    <t>№04 2019.05.07</t>
  </si>
  <si>
    <t>№05 2019.05.08</t>
  </si>
  <si>
    <t>№06 2019.06.01</t>
  </si>
  <si>
    <t>№07 2019.06.03</t>
  </si>
  <si>
    <t>№08 2019.06.12</t>
  </si>
  <si>
    <t>№10 2019.07.02</t>
  </si>
  <si>
    <t>№11 2019.07.28</t>
  </si>
  <si>
    <t>№12 2019.07.28</t>
  </si>
  <si>
    <t>№13 2019.08.21</t>
  </si>
  <si>
    <t>№14 2019.08.28</t>
  </si>
  <si>
    <t>№15 2019.09.17</t>
  </si>
  <si>
    <t>№16 2019.09.22</t>
  </si>
  <si>
    <t>№17 2019.10.03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</si>
  <si>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2019 г.</t>
  </si>
  <si>
    <t>сетям сетевой организации за 2019 г.</t>
  </si>
</sst>
</file>

<file path=xl/styles.xml><?xml version="1.0" encoding="utf-8"?>
<styleSheet xmlns="http://schemas.openxmlformats.org/spreadsheetml/2006/main">
  <numFmts count="1">
    <numFmt numFmtId="164" formatCode="0.0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12"/>
      <color theme="0" tint="-0.14999847407452621"/>
      <name val="Arial Narrow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Arial Narrow"/>
      <family val="2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170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/>
    <xf numFmtId="0" fontId="4" fillId="0" borderId="1" xfId="0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/>
    <xf numFmtId="0" fontId="2" fillId="0" borderId="0" xfId="0" applyFont="1" applyFill="1" applyAlignment="1" applyProtection="1">
      <alignment vertical="top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7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top" wrapText="1"/>
    </xf>
    <xf numFmtId="1" fontId="10" fillId="0" borderId="9" xfId="0" applyNumberFormat="1" applyFont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right"/>
    </xf>
    <xf numFmtId="0" fontId="11" fillId="0" borderId="1" xfId="0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2" fillId="0" borderId="0" xfId="0" applyFont="1" applyFill="1" applyAlignment="1" applyProtection="1"/>
    <xf numFmtId="0" fontId="13" fillId="0" borderId="0" xfId="0" applyFont="1" applyFill="1" applyAlignment="1" applyProtection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/>
    <xf numFmtId="0" fontId="12" fillId="0" borderId="9" xfId="0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 applyProtection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12" fillId="0" borderId="0" xfId="0" applyFont="1" applyFill="1" applyAlignment="1" applyProtection="1">
      <alignment horizontal="left" vertical="center"/>
    </xf>
    <xf numFmtId="0" fontId="7" fillId="0" borderId="5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9" fillId="0" borderId="0" xfId="0" applyFont="1" applyFill="1" applyProtection="1"/>
    <xf numFmtId="0" fontId="13" fillId="0" borderId="0" xfId="0" applyFont="1" applyFill="1" applyProtection="1"/>
    <xf numFmtId="0" fontId="5" fillId="0" borderId="0" xfId="0" applyFont="1" applyFill="1" applyProtection="1"/>
    <xf numFmtId="0" fontId="13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21" fillId="0" borderId="0" xfId="0" applyFont="1" applyFill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/>
    <xf numFmtId="0" fontId="13" fillId="0" borderId="1" xfId="0" applyFont="1" applyFill="1" applyBorder="1" applyAlignment="1" applyProtection="1">
      <alignment horizontal="center" vertical="center" wrapText="1"/>
    </xf>
    <xf numFmtId="16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horizontal="left"/>
    </xf>
    <xf numFmtId="0" fontId="1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0" fontId="23" fillId="0" borderId="0" xfId="1" applyFont="1" applyFill="1"/>
    <xf numFmtId="0" fontId="23" fillId="0" borderId="0" xfId="1" applyFont="1" applyFill="1" applyAlignment="1">
      <alignment horizontal="center"/>
    </xf>
    <xf numFmtId="0" fontId="23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left" vertical="top"/>
    </xf>
    <xf numFmtId="0" fontId="23" fillId="0" borderId="0" xfId="1" applyFont="1" applyFill="1" applyAlignment="1">
      <alignment horizontal="center" vertical="top"/>
    </xf>
    <xf numFmtId="0" fontId="23" fillId="0" borderId="0" xfId="1" applyFont="1" applyFill="1" applyAlignment="1" applyProtection="1">
      <alignment horizontal="center" vertical="top"/>
      <protection locked="0"/>
    </xf>
    <xf numFmtId="0" fontId="23" fillId="0" borderId="0" xfId="1" applyFont="1" applyFill="1" applyAlignment="1" applyProtection="1">
      <alignment horizontal="center" vertical="center"/>
      <protection locked="0"/>
    </xf>
    <xf numFmtId="0" fontId="23" fillId="2" borderId="1" xfId="1" applyFont="1" applyFill="1" applyBorder="1" applyAlignment="1">
      <alignment horizontal="center" vertical="center" textRotation="90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16" xfId="1" applyFont="1" applyFill="1" applyBorder="1" applyAlignment="1">
      <alignment horizontal="center" vertical="center" wrapText="1"/>
    </xf>
    <xf numFmtId="0" fontId="23" fillId="2" borderId="16" xfId="1" applyFont="1" applyFill="1" applyBorder="1" applyAlignment="1">
      <alignment horizontal="left" vertical="top" wrapText="1"/>
    </xf>
    <xf numFmtId="0" fontId="23" fillId="0" borderId="0" xfId="1" applyFont="1" applyFill="1" applyAlignment="1">
      <alignment horizontal="left" vertical="top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left" vertical="top" wrapText="1"/>
    </xf>
    <xf numFmtId="0" fontId="23" fillId="2" borderId="0" xfId="1" applyFont="1" applyFill="1" applyAlignment="1">
      <alignment horizontal="left" vertical="top" wrapText="1"/>
    </xf>
    <xf numFmtId="0" fontId="23" fillId="0" borderId="0" xfId="1" applyFont="1" applyFill="1" applyAlignment="1">
      <alignment horizontal="center" vertical="top" wrapText="1"/>
    </xf>
    <xf numFmtId="0" fontId="23" fillId="0" borderId="0" xfId="1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 applyProtection="1"/>
    <xf numFmtId="0" fontId="13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wrapText="1"/>
    </xf>
    <xf numFmtId="0" fontId="23" fillId="2" borderId="0" xfId="1" applyFont="1" applyFill="1" applyAlignment="1">
      <alignment horizontal="center" vertical="center"/>
    </xf>
    <xf numFmtId="0" fontId="23" fillId="2" borderId="0" xfId="1" applyFont="1" applyFill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6" fillId="0" borderId="0" xfId="1" applyFill="1" applyBorder="1" applyAlignment="1">
      <alignment horizontal="left"/>
    </xf>
    <xf numFmtId="0" fontId="23" fillId="2" borderId="5" xfId="1" applyFont="1" applyFill="1" applyBorder="1" applyAlignment="1">
      <alignment horizontal="center" vertical="center" textRotation="90" wrapText="1"/>
    </xf>
    <xf numFmtId="0" fontId="23" fillId="2" borderId="9" xfId="1" applyFont="1" applyFill="1" applyBorder="1" applyAlignment="1">
      <alignment horizontal="center" vertical="center" textRotation="90" wrapText="1"/>
    </xf>
    <xf numFmtId="0" fontId="23" fillId="2" borderId="6" xfId="1" applyFont="1" applyFill="1" applyBorder="1" applyAlignment="1">
      <alignment horizontal="center" vertical="center" textRotation="90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23" fillId="0" borderId="0" xfId="1" applyFont="1" applyFill="1" applyAlignment="1">
      <alignment horizontal="center"/>
    </xf>
    <xf numFmtId="0" fontId="23" fillId="2" borderId="11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0" xfId="1" applyFill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0" fillId="0" borderId="0" xfId="0" applyAlignment="1"/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Border="1" applyAlignment="1"/>
    <xf numFmtId="0" fontId="9" fillId="0" borderId="13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10" xfId="0" applyNumberFormat="1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Border="1" applyAlignment="1"/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" fontId="12" fillId="0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22</xdr:row>
      <xdr:rowOff>114300</xdr:rowOff>
    </xdr:to>
    <xdr:sp macro="" textlink="">
      <xdr:nvSpPr>
        <xdr:cNvPr id="1028" name="AutoShape 4" descr="Image result for Россети Логотип"/>
        <xdr:cNvSpPr>
          <a:spLocks noChangeAspect="1" noChangeArrowheads="1"/>
        </xdr:cNvSpPr>
      </xdr:nvSpPr>
      <xdr:spPr bwMode="auto">
        <a:xfrm>
          <a:off x="2238375" y="578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13</xdr:row>
      <xdr:rowOff>54269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1600200" y="43872150"/>
          <a:ext cx="304800" cy="3944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11</xdr:row>
      <xdr:rowOff>0</xdr:rowOff>
    </xdr:from>
    <xdr:to>
      <xdr:col>0</xdr:col>
      <xdr:colOff>372836</xdr:colOff>
      <xdr:row>13</xdr:row>
      <xdr:rowOff>54269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68036" y="5089071"/>
          <a:ext cx="304800" cy="4352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12</xdr:row>
      <xdr:rowOff>0</xdr:rowOff>
    </xdr:from>
    <xdr:to>
      <xdr:col>0</xdr:col>
      <xdr:colOff>372836</xdr:colOff>
      <xdr:row>14</xdr:row>
      <xdr:rowOff>54269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68036" y="5076825"/>
          <a:ext cx="304800" cy="4352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24</xdr:row>
      <xdr:rowOff>0</xdr:rowOff>
    </xdr:from>
    <xdr:to>
      <xdr:col>0</xdr:col>
      <xdr:colOff>372836</xdr:colOff>
      <xdr:row>26</xdr:row>
      <xdr:rowOff>123542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68036" y="5114925"/>
          <a:ext cx="304800" cy="4352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14</xdr:row>
      <xdr:rowOff>0</xdr:rowOff>
    </xdr:from>
    <xdr:to>
      <xdr:col>0</xdr:col>
      <xdr:colOff>372836</xdr:colOff>
      <xdr:row>16</xdr:row>
      <xdr:rowOff>123542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68036" y="14839950"/>
          <a:ext cx="304800" cy="4378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16</xdr:row>
      <xdr:rowOff>0</xdr:rowOff>
    </xdr:from>
    <xdr:to>
      <xdr:col>1</xdr:col>
      <xdr:colOff>296636</xdr:colOff>
      <xdr:row>20</xdr:row>
      <xdr:rowOff>166125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68036" y="9391650"/>
          <a:ext cx="304800" cy="5045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25</xdr:row>
      <xdr:rowOff>0</xdr:rowOff>
    </xdr:from>
    <xdr:to>
      <xdr:col>7</xdr:col>
      <xdr:colOff>304800</xdr:colOff>
      <xdr:row>25</xdr:row>
      <xdr:rowOff>327213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3276600" y="23393400"/>
          <a:ext cx="304800" cy="3238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114300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2790825" y="464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14</xdr:row>
      <xdr:rowOff>476250</xdr:rowOff>
    </xdr:from>
    <xdr:to>
      <xdr:col>2</xdr:col>
      <xdr:colOff>400050</xdr:colOff>
      <xdr:row>14</xdr:row>
      <xdr:rowOff>666750</xdr:rowOff>
    </xdr:to>
    <xdr:pic>
      <xdr:nvPicPr>
        <xdr:cNvPr id="4097" name="Рисунок 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5769429"/>
          <a:ext cx="152400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244928</xdr:colOff>
      <xdr:row>12</xdr:row>
      <xdr:rowOff>489858</xdr:rowOff>
    </xdr:from>
    <xdr:to>
      <xdr:col>2</xdr:col>
      <xdr:colOff>397328</xdr:colOff>
      <xdr:row>12</xdr:row>
      <xdr:rowOff>680358</xdr:rowOff>
    </xdr:to>
    <xdr:pic>
      <xdr:nvPicPr>
        <xdr:cNvPr id="4" name="Рисунок 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1928" y="4354287"/>
          <a:ext cx="152400" cy="190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114300</xdr:rowOff>
    </xdr:to>
    <xdr:sp macro="" textlink="">
      <xdr:nvSpPr>
        <xdr:cNvPr id="6" name="AutoShape 4" descr="Image result for Россети Логотип"/>
        <xdr:cNvSpPr>
          <a:spLocks noChangeAspect="1" noChangeArrowheads="1"/>
        </xdr:cNvSpPr>
      </xdr:nvSpPr>
      <xdr:spPr bwMode="auto">
        <a:xfrm>
          <a:off x="3171825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13</xdr:row>
      <xdr:rowOff>114300</xdr:rowOff>
    </xdr:to>
    <xdr:sp macro="" textlink="">
      <xdr:nvSpPr>
        <xdr:cNvPr id="3" name="AutoShape 4" descr="Image result for Россети Логотип"/>
        <xdr:cNvSpPr>
          <a:spLocks noChangeAspect="1" noChangeArrowheads="1"/>
        </xdr:cNvSpPr>
      </xdr:nvSpPr>
      <xdr:spPr bwMode="auto">
        <a:xfrm>
          <a:off x="3171825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114300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2524125" y="858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32</xdr:row>
      <xdr:rowOff>13447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4524375" y="688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25</xdr:row>
      <xdr:rowOff>13447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1685925" y="26193750"/>
          <a:ext cx="304800" cy="3087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32</xdr:row>
      <xdr:rowOff>13447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1685925" y="26193750"/>
          <a:ext cx="304800" cy="3087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workbookViewId="0"/>
  </sheetViews>
  <sheetFormatPr defaultRowHeight="14.25"/>
  <cols>
    <col min="1" max="1" width="16.42578125" style="1" customWidth="1"/>
    <col min="2" max="2" width="39.140625" style="1" customWidth="1"/>
    <col min="3" max="3" width="51.85546875" style="1" customWidth="1"/>
    <col min="4" max="4" width="8.5703125" style="1" customWidth="1"/>
    <col min="5" max="16384" width="9.140625" style="1"/>
  </cols>
  <sheetData>
    <row r="1" spans="1:20" ht="34.5" customHeight="1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20" ht="33" customHeight="1">
      <c r="A2" s="115" t="s">
        <v>5</v>
      </c>
      <c r="B2" s="115"/>
      <c r="C2" s="115"/>
      <c r="D2" s="101">
        <v>2019</v>
      </c>
      <c r="E2" s="102" t="s">
        <v>4</v>
      </c>
      <c r="F2" s="6"/>
      <c r="G2" s="6"/>
      <c r="H2" s="6"/>
      <c r="I2" s="6"/>
      <c r="J2" s="6"/>
      <c r="K2" s="6"/>
      <c r="L2" s="7"/>
      <c r="M2" s="2"/>
    </row>
    <row r="3" spans="1:20" ht="22.5" customHeight="1">
      <c r="A3" s="117" t="s">
        <v>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0" ht="24.75" customHeight="1" thickBot="1">
      <c r="A4" s="111"/>
      <c r="B4" s="111"/>
      <c r="C4" s="111"/>
      <c r="D4" s="111"/>
      <c r="E4" s="111"/>
      <c r="F4" s="8"/>
      <c r="G4" s="8"/>
      <c r="H4" s="8"/>
      <c r="I4" s="8"/>
      <c r="J4" s="8"/>
      <c r="K4" s="2"/>
      <c r="L4" s="2"/>
      <c r="M4" s="2"/>
    </row>
    <row r="5" spans="1:20" ht="14.25" hidden="1" customHeight="1">
      <c r="A5" s="113"/>
      <c r="B5" s="113"/>
      <c r="C5" s="11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0" ht="36.75" customHeight="1">
      <c r="A6" s="70" t="s">
        <v>0</v>
      </c>
      <c r="B6" s="70" t="s">
        <v>1</v>
      </c>
      <c r="C6" s="116" t="s">
        <v>2</v>
      </c>
      <c r="D6" s="116"/>
      <c r="E6" s="116"/>
      <c r="F6" s="2"/>
      <c r="G6" s="2"/>
      <c r="H6" s="2"/>
      <c r="I6" s="2"/>
      <c r="J6" s="2"/>
      <c r="K6" s="2"/>
      <c r="L6" s="2"/>
      <c r="M6" s="2"/>
    </row>
    <row r="7" spans="1:20">
      <c r="A7" s="3">
        <v>1</v>
      </c>
      <c r="B7" s="3">
        <v>2</v>
      </c>
      <c r="C7" s="112">
        <v>3</v>
      </c>
      <c r="D7" s="112"/>
      <c r="E7" s="112"/>
      <c r="F7" s="2"/>
      <c r="G7" s="2"/>
      <c r="H7" s="2"/>
      <c r="I7" s="2"/>
      <c r="J7" s="2"/>
      <c r="K7" s="2"/>
      <c r="L7" s="2"/>
      <c r="M7" s="2"/>
    </row>
    <row r="8" spans="1:20" ht="16.5">
      <c r="A8" s="9">
        <v>1</v>
      </c>
      <c r="B8" s="100">
        <v>0</v>
      </c>
      <c r="C8" s="109">
        <v>8410</v>
      </c>
      <c r="D8" s="110"/>
      <c r="E8" s="110"/>
      <c r="F8" s="2"/>
      <c r="G8" s="2"/>
      <c r="H8" s="2"/>
      <c r="I8" s="2"/>
      <c r="J8" s="2"/>
      <c r="K8" s="2"/>
      <c r="L8" s="2"/>
      <c r="M8" s="2"/>
    </row>
    <row r="9" spans="1:20" ht="16.5">
      <c r="A9" s="9">
        <v>2</v>
      </c>
      <c r="B9" s="100">
        <v>1</v>
      </c>
      <c r="C9" s="109">
        <v>8410</v>
      </c>
      <c r="D9" s="110"/>
      <c r="E9" s="110"/>
      <c r="F9" s="2"/>
      <c r="G9" s="2"/>
      <c r="H9" s="2"/>
      <c r="I9" s="2"/>
      <c r="J9" s="2"/>
      <c r="K9" s="2"/>
      <c r="L9" s="2"/>
      <c r="M9" s="2"/>
    </row>
    <row r="10" spans="1:20" ht="16.5">
      <c r="A10" s="9">
        <v>3</v>
      </c>
      <c r="B10" s="100">
        <v>0</v>
      </c>
      <c r="C10" s="109">
        <v>8410</v>
      </c>
      <c r="D10" s="110"/>
      <c r="E10" s="110"/>
      <c r="F10" s="4"/>
      <c r="G10" s="2"/>
      <c r="H10" s="2"/>
      <c r="I10" s="2"/>
      <c r="J10" s="2"/>
      <c r="K10" s="2"/>
      <c r="L10" s="2"/>
      <c r="M10" s="2"/>
    </row>
    <row r="11" spans="1:20" ht="16.5">
      <c r="A11" s="9">
        <v>4</v>
      </c>
      <c r="B11" s="100">
        <v>2</v>
      </c>
      <c r="C11" s="109">
        <v>8410</v>
      </c>
      <c r="D11" s="110"/>
      <c r="E11" s="110"/>
      <c r="F11" s="2"/>
      <c r="G11" s="2"/>
      <c r="H11" s="2"/>
      <c r="I11" s="2"/>
      <c r="J11" s="2"/>
      <c r="K11" s="2"/>
      <c r="L11" s="2"/>
      <c r="M11" s="2"/>
    </row>
    <row r="12" spans="1:20" ht="16.5">
      <c r="A12" s="9">
        <v>5</v>
      </c>
      <c r="B12" s="100">
        <v>3.25</v>
      </c>
      <c r="C12" s="109">
        <v>8410</v>
      </c>
      <c r="D12" s="110"/>
      <c r="E12" s="110"/>
      <c r="F12" s="2"/>
      <c r="G12" s="2"/>
      <c r="H12" s="2"/>
      <c r="I12" s="2"/>
      <c r="J12" s="2"/>
      <c r="K12" s="2"/>
      <c r="L12" s="2"/>
      <c r="M12" s="2"/>
    </row>
    <row r="13" spans="1:20" ht="16.5">
      <c r="A13" s="9">
        <v>6</v>
      </c>
      <c r="B13" s="100">
        <v>8.0997000000000003</v>
      </c>
      <c r="C13" s="109">
        <v>8410</v>
      </c>
      <c r="D13" s="110"/>
      <c r="E13" s="110"/>
      <c r="F13" s="2"/>
      <c r="G13" s="2"/>
      <c r="H13" s="2"/>
      <c r="I13" s="2"/>
      <c r="J13" s="2"/>
      <c r="K13" s="2"/>
      <c r="L13" s="2"/>
      <c r="M13" s="2"/>
    </row>
    <row r="14" spans="1:20" ht="16.5">
      <c r="A14" s="9">
        <v>7</v>
      </c>
      <c r="B14" s="100">
        <v>2.9666999999999999</v>
      </c>
      <c r="C14" s="109">
        <v>8410</v>
      </c>
      <c r="D14" s="110"/>
      <c r="E14" s="110"/>
      <c r="F14" s="2"/>
      <c r="G14" s="2"/>
      <c r="H14" s="2"/>
      <c r="I14" s="2"/>
      <c r="J14" s="2"/>
      <c r="K14" s="2"/>
      <c r="L14" s="2"/>
      <c r="M14" s="2"/>
    </row>
    <row r="15" spans="1:20" ht="16.5">
      <c r="A15" s="9">
        <v>8</v>
      </c>
      <c r="B15" s="100">
        <v>1.35</v>
      </c>
      <c r="C15" s="109">
        <v>8410</v>
      </c>
      <c r="D15" s="110"/>
      <c r="E15" s="110"/>
      <c r="F15" s="2"/>
      <c r="G15" s="2"/>
      <c r="H15" s="2"/>
      <c r="I15" s="2"/>
      <c r="J15" s="2"/>
      <c r="K15" s="2"/>
      <c r="L15" s="2"/>
      <c r="M15" s="2"/>
    </row>
    <row r="16" spans="1:20" ht="16.5">
      <c r="A16" s="9">
        <v>9</v>
      </c>
      <c r="B16" s="100">
        <v>5.8170000000000002</v>
      </c>
      <c r="C16" s="109">
        <v>8410</v>
      </c>
      <c r="D16" s="110"/>
      <c r="E16" s="110"/>
      <c r="F16" s="2"/>
      <c r="G16" s="2"/>
      <c r="H16" s="2"/>
      <c r="I16" s="2"/>
      <c r="J16" s="2"/>
      <c r="K16" s="2"/>
      <c r="L16" s="2"/>
      <c r="M16" s="2"/>
    </row>
    <row r="17" spans="1:13" ht="16.5">
      <c r="A17" s="9">
        <v>10</v>
      </c>
      <c r="B17" s="100">
        <v>0.6</v>
      </c>
      <c r="C17" s="109">
        <v>8410</v>
      </c>
      <c r="D17" s="110"/>
      <c r="E17" s="110"/>
      <c r="F17" s="2"/>
      <c r="G17" s="2"/>
      <c r="H17" s="2"/>
      <c r="I17" s="2"/>
      <c r="J17" s="2"/>
      <c r="K17" s="2"/>
      <c r="L17" s="2"/>
      <c r="M17" s="2"/>
    </row>
    <row r="18" spans="1:13" ht="16.5">
      <c r="A18" s="9">
        <v>11</v>
      </c>
      <c r="B18" s="100">
        <v>0</v>
      </c>
      <c r="C18" s="109">
        <v>8410</v>
      </c>
      <c r="D18" s="110"/>
      <c r="E18" s="110"/>
      <c r="F18" s="2"/>
      <c r="G18" s="2"/>
      <c r="H18" s="2"/>
      <c r="I18" s="2"/>
      <c r="J18" s="2"/>
      <c r="K18" s="2"/>
      <c r="L18" s="2"/>
      <c r="M18" s="2"/>
    </row>
    <row r="19" spans="1:13" ht="16.5">
      <c r="A19" s="9">
        <v>12</v>
      </c>
      <c r="B19" s="100">
        <v>0</v>
      </c>
      <c r="C19" s="109">
        <v>8410</v>
      </c>
      <c r="D19" s="110"/>
      <c r="E19" s="110"/>
      <c r="F19" s="2"/>
      <c r="G19" s="2"/>
      <c r="H19" s="2"/>
      <c r="I19" s="2"/>
      <c r="J19" s="2"/>
      <c r="K19" s="2"/>
      <c r="L19" s="2"/>
      <c r="M19" s="2"/>
    </row>
    <row r="20" spans="1:13" ht="15.75" customHeight="1">
      <c r="A20" s="17" t="s">
        <v>53</v>
      </c>
      <c r="B20" s="18">
        <f>SUM(B8:B19)</f>
        <v>25.083400000000005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">
      <c r="A22" s="24" t="s">
        <v>57</v>
      </c>
      <c r="B22" s="23" t="s">
        <v>54</v>
      </c>
      <c r="C22" s="21" t="s">
        <v>55</v>
      </c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">
      <c r="A23" s="21"/>
      <c r="B23" s="21"/>
      <c r="C23" s="22" t="s">
        <v>56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</row>
  </sheetData>
  <sheetProtection selectLockedCells="1"/>
  <mergeCells count="18">
    <mergeCell ref="A2:C2"/>
    <mergeCell ref="C6:E6"/>
    <mergeCell ref="C17:E17"/>
    <mergeCell ref="A3:T3"/>
    <mergeCell ref="C18:E18"/>
    <mergeCell ref="C19:E19"/>
    <mergeCell ref="A4:E4"/>
    <mergeCell ref="C12:E12"/>
    <mergeCell ref="C13:E13"/>
    <mergeCell ref="C14:E14"/>
    <mergeCell ref="C15:E15"/>
    <mergeCell ref="C16:E16"/>
    <mergeCell ref="C7:E7"/>
    <mergeCell ref="C8:E8"/>
    <mergeCell ref="C9:E9"/>
    <mergeCell ref="C10:E10"/>
    <mergeCell ref="C11:E11"/>
    <mergeCell ref="A5:C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13"/>
  <sheetViews>
    <sheetView workbookViewId="0">
      <selection activeCell="H8" sqref="H8"/>
    </sheetView>
  </sheetViews>
  <sheetFormatPr defaultRowHeight="15"/>
  <cols>
    <col min="1" max="1" width="59.28515625" customWidth="1"/>
    <col min="2" max="2" width="18.42578125" customWidth="1"/>
  </cols>
  <sheetData>
    <row r="1" spans="1:20">
      <c r="A1" s="142" t="s">
        <v>175</v>
      </c>
      <c r="B1" s="143"/>
      <c r="C1" s="143"/>
      <c r="D1" s="143"/>
      <c r="E1" s="143"/>
      <c r="F1" s="143"/>
      <c r="G1" s="143"/>
    </row>
    <row r="2" spans="1:20" ht="15.75">
      <c r="A2" s="10" t="s">
        <v>176</v>
      </c>
    </row>
    <row r="3" spans="1:20" ht="15.75">
      <c r="A3" s="10" t="s">
        <v>304</v>
      </c>
    </row>
    <row r="4" spans="1:20">
      <c r="A4" s="130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6" spans="1:20" ht="15.75">
      <c r="A6" s="33" t="s">
        <v>70</v>
      </c>
      <c r="B6" s="33" t="s">
        <v>177</v>
      </c>
    </row>
    <row r="7" spans="1:20" ht="15.75">
      <c r="A7" s="33">
        <v>1</v>
      </c>
      <c r="B7" s="33">
        <v>2</v>
      </c>
    </row>
    <row r="8" spans="1:20" ht="103.5" customHeight="1">
      <c r="A8" s="47" t="s">
        <v>178</v>
      </c>
      <c r="B8" s="13">
        <v>174</v>
      </c>
    </row>
    <row r="9" spans="1:20" ht="120" customHeight="1">
      <c r="A9" s="47" t="s">
        <v>179</v>
      </c>
      <c r="B9" s="13">
        <v>0</v>
      </c>
    </row>
    <row r="10" spans="1:20" ht="39" customHeight="1">
      <c r="A10" s="47" t="s">
        <v>180</v>
      </c>
      <c r="B10" s="13">
        <v>1</v>
      </c>
    </row>
    <row r="12" spans="1:20">
      <c r="A12" s="48" t="s">
        <v>182</v>
      </c>
      <c r="B12" s="36"/>
    </row>
    <row r="13" spans="1:20" ht="12" customHeight="1">
      <c r="A13" s="37" t="s">
        <v>181</v>
      </c>
    </row>
  </sheetData>
  <mergeCells count="2">
    <mergeCell ref="A1:G1"/>
    <mergeCell ref="A4:T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3"/>
  <sheetViews>
    <sheetView workbookViewId="0">
      <selection activeCell="G23" sqref="G23"/>
    </sheetView>
  </sheetViews>
  <sheetFormatPr defaultRowHeight="15"/>
  <cols>
    <col min="1" max="1" width="58.7109375" customWidth="1"/>
  </cols>
  <sheetData>
    <row r="1" spans="1:20">
      <c r="A1" s="142" t="s">
        <v>183</v>
      </c>
      <c r="B1" s="143"/>
      <c r="C1" s="143"/>
      <c r="D1" s="143"/>
      <c r="E1" s="143"/>
      <c r="F1" s="143"/>
      <c r="G1" s="143"/>
    </row>
    <row r="2" spans="1:20" ht="15.75">
      <c r="A2" s="10" t="s">
        <v>184</v>
      </c>
    </row>
    <row r="3" spans="1:20" ht="15.75">
      <c r="A3" s="10" t="s">
        <v>185</v>
      </c>
    </row>
    <row r="4" spans="1:20">
      <c r="A4" s="130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6" spans="1:20" ht="31.5">
      <c r="A6" s="33" t="s">
        <v>70</v>
      </c>
      <c r="B6" s="33" t="s">
        <v>177</v>
      </c>
    </row>
    <row r="7" spans="1:20" ht="15.75">
      <c r="A7" s="33">
        <v>1</v>
      </c>
      <c r="B7" s="33">
        <v>2</v>
      </c>
    </row>
    <row r="8" spans="1:20" ht="88.5" customHeight="1">
      <c r="A8" s="47" t="s">
        <v>186</v>
      </c>
      <c r="B8" s="13">
        <v>174</v>
      </c>
    </row>
    <row r="9" spans="1:20" ht="119.25" customHeight="1">
      <c r="A9" s="49" t="s">
        <v>187</v>
      </c>
      <c r="B9" s="50">
        <v>0</v>
      </c>
    </row>
    <row r="10" spans="1:20" ht="53.25" customHeight="1">
      <c r="A10" s="47" t="s">
        <v>188</v>
      </c>
      <c r="B10" s="13">
        <v>1</v>
      </c>
    </row>
    <row r="12" spans="1:20">
      <c r="A12" s="48" t="s">
        <v>182</v>
      </c>
    </row>
    <row r="13" spans="1:20">
      <c r="A13" s="37" t="s">
        <v>181</v>
      </c>
    </row>
  </sheetData>
  <mergeCells count="2">
    <mergeCell ref="A1:G1"/>
    <mergeCell ref="A4:T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4"/>
  <sheetViews>
    <sheetView workbookViewId="0">
      <selection activeCell="A7" sqref="A7"/>
    </sheetView>
  </sheetViews>
  <sheetFormatPr defaultRowHeight="15"/>
  <cols>
    <col min="1" max="1" width="52.85546875" customWidth="1"/>
    <col min="2" max="2" width="19.140625" customWidth="1"/>
  </cols>
  <sheetData>
    <row r="1" spans="1:20">
      <c r="A1" s="142" t="s">
        <v>189</v>
      </c>
      <c r="B1" s="143"/>
      <c r="C1" s="143"/>
      <c r="D1" s="143"/>
      <c r="E1" s="143"/>
      <c r="F1" s="143"/>
    </row>
    <row r="2" spans="1:20" ht="15.75">
      <c r="A2" s="10" t="s">
        <v>190</v>
      </c>
    </row>
    <row r="3" spans="1:20" ht="15.75">
      <c r="A3" s="10" t="s">
        <v>191</v>
      </c>
    </row>
    <row r="4" spans="1:20" ht="15.75">
      <c r="A4" s="10" t="s">
        <v>324</v>
      </c>
    </row>
    <row r="5" spans="1:20">
      <c r="A5" s="130" t="s">
        <v>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</row>
    <row r="7" spans="1:20" ht="15.75">
      <c r="A7" s="33" t="s">
        <v>70</v>
      </c>
      <c r="B7" s="33" t="s">
        <v>106</v>
      </c>
    </row>
    <row r="8" spans="1:20" ht="15.75">
      <c r="A8" s="33">
        <v>1</v>
      </c>
      <c r="B8" s="33">
        <v>2</v>
      </c>
    </row>
    <row r="9" spans="1:20" ht="119.25" customHeight="1">
      <c r="A9" s="47" t="s">
        <v>192</v>
      </c>
      <c r="B9" s="13" t="s">
        <v>195</v>
      </c>
    </row>
    <row r="10" spans="1:20" ht="72.75" customHeight="1">
      <c r="A10" s="47" t="s">
        <v>193</v>
      </c>
      <c r="B10" s="13" t="s">
        <v>306</v>
      </c>
    </row>
    <row r="11" spans="1:20" ht="72" customHeight="1">
      <c r="A11" s="47" t="s">
        <v>194</v>
      </c>
      <c r="B11" s="13">
        <v>1</v>
      </c>
    </row>
    <row r="13" spans="1:20">
      <c r="A13" s="48" t="s">
        <v>182</v>
      </c>
    </row>
    <row r="14" spans="1:20">
      <c r="A14" s="37" t="s">
        <v>181</v>
      </c>
    </row>
  </sheetData>
  <mergeCells count="2">
    <mergeCell ref="A1:F1"/>
    <mergeCell ref="A5:T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26"/>
  <sheetViews>
    <sheetView workbookViewId="0"/>
  </sheetViews>
  <sheetFormatPr defaultRowHeight="15"/>
  <cols>
    <col min="1" max="1" width="47.85546875" customWidth="1"/>
    <col min="2" max="2" width="16.7109375" customWidth="1"/>
    <col min="3" max="3" width="12.28515625" customWidth="1"/>
  </cols>
  <sheetData>
    <row r="1" spans="1:20" ht="15.75">
      <c r="A1" s="10" t="s">
        <v>196</v>
      </c>
    </row>
    <row r="2" spans="1:20" ht="15.75">
      <c r="A2" s="10" t="s">
        <v>197</v>
      </c>
    </row>
    <row r="3" spans="1:20">
      <c r="A3" s="130" t="s">
        <v>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5" spans="1:20" ht="68.25" customHeight="1">
      <c r="A5" s="13" t="s">
        <v>70</v>
      </c>
      <c r="B5" s="13" t="s">
        <v>198</v>
      </c>
      <c r="C5" s="13" t="s">
        <v>106</v>
      </c>
    </row>
    <row r="6" spans="1:20" ht="58.5" customHeight="1">
      <c r="A6" s="11" t="s">
        <v>48</v>
      </c>
      <c r="B6" s="13">
        <v>1</v>
      </c>
      <c r="C6" s="69">
        <f>'форма 1.2'!B12</f>
        <v>2.982568370986921E-3</v>
      </c>
    </row>
    <row r="7" spans="1:20" ht="52.5" customHeight="1">
      <c r="A7" s="11" t="s">
        <v>199</v>
      </c>
      <c r="B7" s="13">
        <v>2</v>
      </c>
      <c r="C7" s="69">
        <f>'форма 1.3'!C14</f>
        <v>4.0800000000000003E-2</v>
      </c>
    </row>
    <row r="8" spans="1:20" ht="54" customHeight="1">
      <c r="A8" s="47" t="s">
        <v>200</v>
      </c>
      <c r="B8" s="13">
        <v>3</v>
      </c>
      <c r="C8" s="69">
        <f>'форма 1.3'!C16</f>
        <v>2.2800000000000001E-2</v>
      </c>
    </row>
    <row r="9" spans="1:20" ht="39" customHeight="1">
      <c r="A9" s="11" t="s">
        <v>74</v>
      </c>
      <c r="B9" s="13" t="s">
        <v>201</v>
      </c>
      <c r="C9" s="13">
        <v>1</v>
      </c>
    </row>
    <row r="10" spans="1:20" ht="55.5" customHeight="1">
      <c r="A10" s="11" t="s">
        <v>202</v>
      </c>
      <c r="B10" s="13">
        <v>11</v>
      </c>
      <c r="C10" s="13">
        <v>0.88400000000000001</v>
      </c>
    </row>
    <row r="11" spans="1:20" ht="51.75" customHeight="1">
      <c r="A11" s="68" t="s">
        <v>203</v>
      </c>
      <c r="B11" s="13" t="s">
        <v>204</v>
      </c>
      <c r="C11" s="13">
        <v>2.24E-2</v>
      </c>
    </row>
    <row r="12" spans="1:20" ht="52.5" customHeight="1">
      <c r="A12" s="47" t="s">
        <v>205</v>
      </c>
      <c r="B12" s="13" t="s">
        <v>204</v>
      </c>
      <c r="C12" s="13">
        <v>1</v>
      </c>
    </row>
    <row r="13" spans="1:20" ht="53.25" customHeight="1">
      <c r="A13" s="47" t="s">
        <v>206</v>
      </c>
      <c r="B13" s="13" t="s">
        <v>204</v>
      </c>
      <c r="C13" s="13">
        <v>1</v>
      </c>
    </row>
    <row r="14" spans="1:20" ht="48" customHeight="1">
      <c r="A14" s="47" t="s">
        <v>207</v>
      </c>
      <c r="B14" s="13" t="s">
        <v>204</v>
      </c>
      <c r="C14" s="13" t="s">
        <v>86</v>
      </c>
    </row>
    <row r="15" spans="1:20" ht="52.5" customHeight="1">
      <c r="A15" s="47" t="s">
        <v>208</v>
      </c>
      <c r="B15" s="13" t="s">
        <v>209</v>
      </c>
      <c r="C15" s="13"/>
    </row>
    <row r="16" spans="1:20" ht="52.5" customHeight="1">
      <c r="A16" s="47" t="s">
        <v>210</v>
      </c>
      <c r="B16" s="13" t="s">
        <v>209</v>
      </c>
      <c r="C16" s="13"/>
    </row>
    <row r="17" spans="1:3" ht="49.5" customHeight="1">
      <c r="A17" s="11" t="s">
        <v>211</v>
      </c>
      <c r="B17" s="13" t="s">
        <v>212</v>
      </c>
      <c r="C17" s="13">
        <v>1</v>
      </c>
    </row>
    <row r="18" spans="1:3" ht="49.5" customHeight="1">
      <c r="A18" s="11" t="s">
        <v>213</v>
      </c>
      <c r="B18" s="13" t="s">
        <v>212</v>
      </c>
      <c r="C18" s="13">
        <v>1</v>
      </c>
    </row>
    <row r="19" spans="1:3" ht="48" customHeight="1">
      <c r="A19" s="11" t="s">
        <v>214</v>
      </c>
      <c r="B19" s="13" t="s">
        <v>212</v>
      </c>
      <c r="C19" s="13">
        <v>1</v>
      </c>
    </row>
    <row r="20" spans="1:3" ht="89.25" customHeight="1">
      <c r="A20" s="11" t="s">
        <v>215</v>
      </c>
      <c r="B20" s="13" t="s">
        <v>212</v>
      </c>
      <c r="C20" s="13">
        <v>1</v>
      </c>
    </row>
    <row r="21" spans="1:3" ht="56.25" customHeight="1">
      <c r="A21" s="11" t="s">
        <v>216</v>
      </c>
      <c r="B21" s="13" t="s">
        <v>212</v>
      </c>
      <c r="C21" s="13">
        <v>1</v>
      </c>
    </row>
    <row r="22" spans="1:3" ht="57.75" customHeight="1">
      <c r="A22" s="11" t="s">
        <v>217</v>
      </c>
      <c r="B22" s="13" t="s">
        <v>212</v>
      </c>
      <c r="C22" s="13">
        <v>1</v>
      </c>
    </row>
    <row r="23" spans="1:3" ht="54.75" customHeight="1">
      <c r="A23" s="11" t="s">
        <v>218</v>
      </c>
      <c r="B23" s="13" t="s">
        <v>212</v>
      </c>
      <c r="C23" s="13">
        <v>1</v>
      </c>
    </row>
    <row r="25" spans="1:3">
      <c r="A25" s="48" t="s">
        <v>182</v>
      </c>
    </row>
    <row r="26" spans="1:3" ht="9.75" customHeight="1">
      <c r="A26" s="37" t="s">
        <v>249</v>
      </c>
    </row>
  </sheetData>
  <mergeCells count="1">
    <mergeCell ref="A3:T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16"/>
  <sheetViews>
    <sheetView workbookViewId="0">
      <selection sqref="A1:G1"/>
    </sheetView>
  </sheetViews>
  <sheetFormatPr defaultRowHeight="15"/>
  <cols>
    <col min="1" max="1" width="44.140625" customWidth="1"/>
    <col min="2" max="2" width="17.140625" customWidth="1"/>
    <col min="3" max="3" width="23.28515625" customWidth="1"/>
  </cols>
  <sheetData>
    <row r="1" spans="1:20">
      <c r="A1" s="142" t="s">
        <v>219</v>
      </c>
      <c r="B1" s="143"/>
      <c r="C1" s="143"/>
      <c r="D1" s="143"/>
      <c r="E1" s="143"/>
      <c r="F1" s="143"/>
      <c r="G1" s="143"/>
    </row>
    <row r="2" spans="1:20" ht="15.75">
      <c r="A2" s="160" t="s">
        <v>220</v>
      </c>
      <c r="B2" s="161"/>
      <c r="C2" s="161"/>
    </row>
    <row r="3" spans="1:20">
      <c r="A3" s="130" t="s">
        <v>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5" spans="1:20" ht="53.25" customHeight="1">
      <c r="A5" s="13" t="s">
        <v>70</v>
      </c>
      <c r="B5" s="13" t="s">
        <v>221</v>
      </c>
      <c r="C5" s="13" t="s">
        <v>106</v>
      </c>
    </row>
    <row r="6" spans="1:20" ht="70.5" customHeight="1">
      <c r="A6" s="50" t="s">
        <v>222</v>
      </c>
      <c r="B6" s="50" t="s">
        <v>223</v>
      </c>
      <c r="C6" s="50">
        <v>1</v>
      </c>
    </row>
    <row r="7" spans="1:20" ht="56.25" customHeight="1">
      <c r="A7" s="13" t="s">
        <v>225</v>
      </c>
      <c r="B7" s="13" t="s">
        <v>226</v>
      </c>
      <c r="C7" s="13">
        <v>1</v>
      </c>
    </row>
    <row r="8" spans="1:20" ht="62.25" customHeight="1">
      <c r="A8" s="13" t="s">
        <v>227</v>
      </c>
      <c r="B8" s="13" t="s">
        <v>226</v>
      </c>
      <c r="C8" s="13">
        <v>1</v>
      </c>
    </row>
    <row r="9" spans="1:20" ht="131.25" customHeight="1">
      <c r="A9" s="13" t="s">
        <v>228</v>
      </c>
      <c r="B9" s="13" t="s">
        <v>226</v>
      </c>
      <c r="C9" s="13" t="s">
        <v>224</v>
      </c>
    </row>
    <row r="10" spans="1:20" ht="60" customHeight="1">
      <c r="A10" s="13" t="s">
        <v>229</v>
      </c>
      <c r="B10" s="13" t="s">
        <v>226</v>
      </c>
      <c r="C10" s="13">
        <v>1</v>
      </c>
    </row>
    <row r="11" spans="1:20" ht="56.25" customHeight="1">
      <c r="A11" s="13" t="s">
        <v>230</v>
      </c>
      <c r="B11" s="13" t="s">
        <v>226</v>
      </c>
      <c r="C11" s="13">
        <v>1</v>
      </c>
    </row>
    <row r="12" spans="1:20" ht="62.25" customHeight="1">
      <c r="A12" s="13" t="s">
        <v>231</v>
      </c>
      <c r="B12" s="13" t="s">
        <v>226</v>
      </c>
      <c r="C12" s="13">
        <v>1</v>
      </c>
    </row>
    <row r="13" spans="1:20" ht="39" customHeight="1">
      <c r="A13" s="13" t="s">
        <v>232</v>
      </c>
      <c r="B13" s="13" t="s">
        <v>226</v>
      </c>
      <c r="C13" s="13">
        <v>1</v>
      </c>
    </row>
    <row r="15" spans="1:20">
      <c r="A15" s="48" t="s">
        <v>182</v>
      </c>
    </row>
    <row r="16" spans="1:20">
      <c r="A16" s="37" t="s">
        <v>181</v>
      </c>
    </row>
  </sheetData>
  <mergeCells count="3">
    <mergeCell ref="A1:G1"/>
    <mergeCell ref="A3:T3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20"/>
  <sheetViews>
    <sheetView topLeftCell="B1" workbookViewId="0">
      <selection activeCell="A2" sqref="A2:B2"/>
    </sheetView>
  </sheetViews>
  <sheetFormatPr defaultRowHeight="16.5"/>
  <cols>
    <col min="1" max="1" width="4.42578125" style="54" customWidth="1"/>
    <col min="2" max="2" width="100.42578125" style="54" customWidth="1"/>
    <col min="3" max="3" width="13.7109375" style="54" customWidth="1"/>
    <col min="4" max="4" width="6.42578125" style="54" customWidth="1"/>
    <col min="5" max="16384" width="9.140625" style="54"/>
  </cols>
  <sheetData>
    <row r="1" spans="1:20" ht="28.5" customHeight="1">
      <c r="A1" s="52"/>
      <c r="B1" s="53"/>
      <c r="C1" s="53"/>
      <c r="D1" s="53"/>
      <c r="I1" s="54" t="s">
        <v>233</v>
      </c>
    </row>
    <row r="2" spans="1:20" ht="43.5" customHeight="1">
      <c r="A2" s="164" t="s">
        <v>305</v>
      </c>
      <c r="B2" s="165"/>
      <c r="C2" s="55"/>
      <c r="D2" s="56"/>
    </row>
    <row r="3" spans="1:20" hidden="1">
      <c r="A3" s="57"/>
      <c r="B3" s="58" t="s">
        <v>234</v>
      </c>
      <c r="C3" s="58"/>
      <c r="D3" s="58"/>
    </row>
    <row r="4" spans="1:20" hidden="1">
      <c r="A4" s="57"/>
      <c r="B4" s="58" t="s">
        <v>235</v>
      </c>
      <c r="C4" s="58"/>
      <c r="D4" s="58"/>
    </row>
    <row r="5" spans="1:20" hidden="1">
      <c r="A5" s="57"/>
      <c r="B5" s="58" t="s">
        <v>236</v>
      </c>
      <c r="C5" s="58"/>
      <c r="D5" s="58"/>
    </row>
    <row r="6" spans="1:20" ht="11.25" hidden="1" customHeight="1">
      <c r="A6" s="57"/>
      <c r="B6" s="58" t="s">
        <v>237</v>
      </c>
      <c r="C6" s="58"/>
      <c r="D6" s="58"/>
    </row>
    <row r="7" spans="1:20" ht="32.25" hidden="1" customHeight="1">
      <c r="A7" s="57"/>
      <c r="B7" s="58"/>
      <c r="C7" s="58"/>
      <c r="D7" s="58"/>
    </row>
    <row r="8" spans="1:20" ht="15.75" customHeight="1">
      <c r="A8" s="166" t="s">
        <v>94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</row>
    <row r="9" spans="1:20">
      <c r="A9" s="58"/>
      <c r="B9" s="58"/>
      <c r="C9" s="58"/>
      <c r="D9" s="58"/>
    </row>
    <row r="10" spans="1:20" ht="25.5" customHeight="1">
      <c r="A10" s="65" t="s">
        <v>58</v>
      </c>
      <c r="B10" s="63" t="s">
        <v>59</v>
      </c>
      <c r="C10" s="167" t="s">
        <v>60</v>
      </c>
      <c r="D10" s="168"/>
    </row>
    <row r="11" spans="1:20" ht="53.25" customHeight="1">
      <c r="A11" s="63">
        <v>1</v>
      </c>
      <c r="B11" s="65" t="s">
        <v>238</v>
      </c>
      <c r="C11" s="169">
        <f>'форма 1.2'!B9</f>
        <v>8410</v>
      </c>
      <c r="D11" s="168"/>
    </row>
    <row r="12" spans="1:20" ht="42" customHeight="1">
      <c r="A12" s="64" t="s">
        <v>239</v>
      </c>
      <c r="B12" s="65" t="s">
        <v>240</v>
      </c>
      <c r="C12" s="169">
        <f>C11</f>
        <v>8410</v>
      </c>
      <c r="D12" s="168"/>
    </row>
    <row r="13" spans="1:20" ht="17.25" customHeight="1">
      <c r="A13" s="63">
        <v>2</v>
      </c>
      <c r="B13" s="65" t="s">
        <v>241</v>
      </c>
      <c r="C13" s="169">
        <f>C12</f>
        <v>8410</v>
      </c>
      <c r="D13" s="168"/>
    </row>
    <row r="14" spans="1:20" ht="16.5" customHeight="1">
      <c r="A14" s="63">
        <v>3</v>
      </c>
      <c r="B14" s="65" t="s">
        <v>242</v>
      </c>
      <c r="C14" s="162">
        <f>'форма 1.3'!C14</f>
        <v>4.0800000000000003E-2</v>
      </c>
      <c r="D14" s="163"/>
    </row>
    <row r="15" spans="1:20" ht="16.5" customHeight="1">
      <c r="A15" s="63">
        <v>4</v>
      </c>
      <c r="B15" s="65" t="s">
        <v>243</v>
      </c>
      <c r="C15" s="162">
        <f>'форма 1.3'!C16</f>
        <v>2.2800000000000001E-2</v>
      </c>
      <c r="D15" s="163"/>
    </row>
    <row r="16" spans="1:20" ht="10.5" customHeight="1">
      <c r="A16" s="59"/>
      <c r="B16" s="59"/>
      <c r="C16" s="59"/>
      <c r="D16" s="59"/>
    </row>
    <row r="17" spans="1:4" ht="16.5" customHeight="1">
      <c r="A17" s="59"/>
      <c r="B17" s="48" t="s">
        <v>182</v>
      </c>
      <c r="C17"/>
      <c r="D17" s="61"/>
    </row>
    <row r="18" spans="1:4" ht="9" customHeight="1">
      <c r="B18" s="66" t="s">
        <v>244</v>
      </c>
      <c r="C18"/>
      <c r="D18" s="62"/>
    </row>
    <row r="19" spans="1:4" ht="9" customHeight="1">
      <c r="B19" s="60"/>
      <c r="C19" s="60"/>
      <c r="D19" s="61"/>
    </row>
    <row r="20" spans="1:4" ht="7.5" customHeight="1">
      <c r="B20" s="60"/>
      <c r="C20" s="60"/>
      <c r="D20" s="61"/>
    </row>
  </sheetData>
  <sheetProtection selectLockedCells="1"/>
  <mergeCells count="8">
    <mergeCell ref="C14:D14"/>
    <mergeCell ref="C15:D15"/>
    <mergeCell ref="A2:B2"/>
    <mergeCell ref="A8:T8"/>
    <mergeCell ref="C10:D10"/>
    <mergeCell ref="C11:D11"/>
    <mergeCell ref="C12:D12"/>
    <mergeCell ref="C13:D13"/>
  </mergeCells>
  <dataValidations count="4">
    <dataValidation allowBlank="1" showInputMessage="1" showErrorMessage="1" prompt="Введите наименование сетевой организации" sqref="D8 D2"/>
    <dataValidation allowBlank="1" showInputMessage="1" showErrorMessage="1" prompt="Сумма по столбцу 28 Формы 8.1 и деленная на значение пункта 1 Формы 8.3    СУММ   (столбец 28 Формы 8.1 / пункт 1 Формы 8.3)" sqref="D19:D20 C15"/>
    <dataValidation allowBlank="1" showInputMessage="1" showErrorMessage="1" prompt="Сумма произведений по столбцу 32 и столбцу 28 Формы 8.1, деленная на значение пункта 1 Формы 8.3  СУММА    ((столбец 32 * столбец 28) / пункт 1 Формы 8.3)" sqref="C14 D17"/>
    <dataValidation allowBlank="1" showInputMessage="1" showErrorMessage="1" prompt="В соответствии с заключенными договорами по передаче электроэнергии" sqref="C11:C13"/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008"/>
  <sheetViews>
    <sheetView workbookViewId="0">
      <selection activeCell="A5" sqref="A5:A7"/>
    </sheetView>
  </sheetViews>
  <sheetFormatPr defaultColWidth="13.5703125" defaultRowHeight="51.75" customHeight="1"/>
  <cols>
    <col min="1" max="2" width="13.5703125" style="72"/>
    <col min="3" max="3" width="13.5703125" style="73"/>
    <col min="4" max="4" width="13.5703125" style="72"/>
    <col min="5" max="5" width="13.5703125" style="74"/>
    <col min="6" max="7" width="13.5703125" style="72"/>
    <col min="8" max="8" width="13.5703125" style="74"/>
    <col min="9" max="9" width="13.5703125" style="103"/>
    <col min="10" max="10" width="13.5703125" style="72"/>
    <col min="11" max="12" width="13.5703125" style="74"/>
    <col min="13" max="13" width="13.5703125" style="72"/>
    <col min="14" max="23" width="13.5703125" style="74"/>
    <col min="24" max="24" width="13.5703125" style="72"/>
    <col min="25" max="27" width="13.5703125" style="74"/>
    <col min="28" max="16384" width="13.5703125" style="72"/>
  </cols>
  <sheetData>
    <row r="1" spans="1:27" ht="25.5" customHeight="1">
      <c r="A1" s="72" t="s">
        <v>323</v>
      </c>
      <c r="O1" s="75"/>
      <c r="Q1" s="75"/>
      <c r="R1" s="75"/>
      <c r="X1" s="76"/>
    </row>
    <row r="2" spans="1:27" ht="27" customHeight="1">
      <c r="A2" s="125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X2" s="76"/>
    </row>
    <row r="3" spans="1:27" ht="18" customHeight="1">
      <c r="A3" s="77"/>
      <c r="B3" s="77"/>
      <c r="C3" s="77"/>
      <c r="D3" s="77"/>
      <c r="F3" s="77"/>
      <c r="G3" s="78"/>
      <c r="H3" s="79"/>
      <c r="I3" s="104"/>
      <c r="J3" s="78"/>
      <c r="K3" s="79"/>
      <c r="L3" s="79"/>
      <c r="M3" s="78"/>
      <c r="N3" s="79"/>
      <c r="O3" s="79"/>
      <c r="P3" s="79"/>
      <c r="Q3" s="79"/>
      <c r="R3" s="79"/>
    </row>
    <row r="4" spans="1:27" ht="51.75" customHeight="1">
      <c r="A4" s="126" t="s">
        <v>7</v>
      </c>
      <c r="B4" s="127"/>
      <c r="C4" s="127"/>
      <c r="D4" s="127"/>
      <c r="E4" s="127"/>
      <c r="F4" s="127"/>
      <c r="G4" s="127"/>
      <c r="H4" s="127"/>
      <c r="I4" s="128"/>
      <c r="J4" s="126" t="s">
        <v>8</v>
      </c>
      <c r="K4" s="129"/>
      <c r="L4" s="129"/>
      <c r="M4" s="129"/>
      <c r="N4" s="129"/>
      <c r="O4" s="98"/>
      <c r="P4" s="98"/>
      <c r="Q4" s="98"/>
      <c r="R4" s="98"/>
      <c r="S4" s="98"/>
      <c r="T4" s="98"/>
      <c r="U4" s="98"/>
      <c r="V4" s="99"/>
      <c r="W4" s="118" t="s">
        <v>9</v>
      </c>
      <c r="X4" s="121" t="s">
        <v>10</v>
      </c>
      <c r="Y4" s="121"/>
      <c r="Z4" s="122"/>
      <c r="AA4" s="118" t="s">
        <v>11</v>
      </c>
    </row>
    <row r="5" spans="1:27" ht="51.75" customHeight="1">
      <c r="A5" s="118" t="s">
        <v>12</v>
      </c>
      <c r="B5" s="118" t="s">
        <v>13</v>
      </c>
      <c r="C5" s="118" t="s">
        <v>14</v>
      </c>
      <c r="D5" s="118" t="s">
        <v>15</v>
      </c>
      <c r="E5" s="118" t="s">
        <v>16</v>
      </c>
      <c r="F5" s="118" t="s">
        <v>17</v>
      </c>
      <c r="G5" s="118" t="s">
        <v>18</v>
      </c>
      <c r="H5" s="118" t="s">
        <v>19</v>
      </c>
      <c r="I5" s="118" t="s">
        <v>20</v>
      </c>
      <c r="J5" s="118" t="s">
        <v>21</v>
      </c>
      <c r="K5" s="118" t="s">
        <v>22</v>
      </c>
      <c r="L5" s="118" t="s">
        <v>23</v>
      </c>
      <c r="M5" s="126" t="s">
        <v>24</v>
      </c>
      <c r="N5" s="129"/>
      <c r="O5" s="98"/>
      <c r="P5" s="98"/>
      <c r="Q5" s="98"/>
      <c r="R5" s="98"/>
      <c r="S5" s="98"/>
      <c r="T5" s="98"/>
      <c r="U5" s="99"/>
      <c r="V5" s="118" t="s">
        <v>25</v>
      </c>
      <c r="W5" s="119"/>
      <c r="X5" s="123"/>
      <c r="Y5" s="123"/>
      <c r="Z5" s="124"/>
      <c r="AA5" s="119"/>
    </row>
    <row r="6" spans="1:27" ht="51.7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8" t="s">
        <v>26</v>
      </c>
      <c r="N6" s="97" t="s">
        <v>27</v>
      </c>
      <c r="O6" s="98"/>
      <c r="P6" s="99"/>
      <c r="Q6" s="126" t="s">
        <v>28</v>
      </c>
      <c r="R6" s="127"/>
      <c r="S6" s="127"/>
      <c r="T6" s="128"/>
      <c r="U6" s="118" t="s">
        <v>29</v>
      </c>
      <c r="V6" s="119"/>
      <c r="W6" s="119"/>
      <c r="X6" s="118" t="s">
        <v>30</v>
      </c>
      <c r="Y6" s="118" t="s">
        <v>31</v>
      </c>
      <c r="Z6" s="118" t="s">
        <v>32</v>
      </c>
      <c r="AA6" s="119"/>
    </row>
    <row r="7" spans="1:27" ht="51.75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80" t="s">
        <v>33</v>
      </c>
      <c r="O7" s="80" t="s">
        <v>34</v>
      </c>
      <c r="P7" s="80" t="s">
        <v>35</v>
      </c>
      <c r="Q7" s="80" t="s">
        <v>36</v>
      </c>
      <c r="R7" s="80" t="s">
        <v>37</v>
      </c>
      <c r="S7" s="80" t="s">
        <v>38</v>
      </c>
      <c r="T7" s="80" t="s">
        <v>39</v>
      </c>
      <c r="U7" s="120"/>
      <c r="V7" s="120"/>
      <c r="W7" s="120"/>
      <c r="X7" s="120"/>
      <c r="Y7" s="120"/>
      <c r="Z7" s="120"/>
      <c r="AA7" s="120"/>
    </row>
    <row r="8" spans="1:27" s="74" customFormat="1" ht="21" customHeight="1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  <c r="O8" s="81">
        <v>15</v>
      </c>
      <c r="P8" s="81">
        <v>16</v>
      </c>
      <c r="Q8" s="81">
        <v>17</v>
      </c>
      <c r="R8" s="81">
        <v>18</v>
      </c>
      <c r="S8" s="81">
        <v>19</v>
      </c>
      <c r="T8" s="81">
        <v>20</v>
      </c>
      <c r="U8" s="81">
        <v>21</v>
      </c>
      <c r="V8" s="81">
        <v>22</v>
      </c>
      <c r="W8" s="81">
        <v>23</v>
      </c>
      <c r="X8" s="81">
        <v>24</v>
      </c>
      <c r="Y8" s="81">
        <v>25</v>
      </c>
      <c r="Z8" s="81">
        <v>26</v>
      </c>
      <c r="AA8" s="81">
        <v>27</v>
      </c>
    </row>
    <row r="9" spans="1:27" s="84" customFormat="1" ht="51.75" customHeight="1">
      <c r="A9" s="82">
        <v>1</v>
      </c>
      <c r="B9" s="83" t="s">
        <v>40</v>
      </c>
      <c r="C9" s="93" t="s">
        <v>46</v>
      </c>
      <c r="D9" s="93" t="s">
        <v>250</v>
      </c>
      <c r="E9" s="93" t="s">
        <v>251</v>
      </c>
      <c r="F9" s="93" t="s">
        <v>252</v>
      </c>
      <c r="G9" s="93" t="s">
        <v>253</v>
      </c>
      <c r="H9" s="93" t="s">
        <v>42</v>
      </c>
      <c r="I9" s="105">
        <v>1</v>
      </c>
      <c r="J9" s="93" t="s">
        <v>46</v>
      </c>
      <c r="K9" s="93">
        <v>0</v>
      </c>
      <c r="L9" s="93" t="s">
        <v>46</v>
      </c>
      <c r="M9" s="93">
        <v>15</v>
      </c>
      <c r="N9" s="93">
        <v>0</v>
      </c>
      <c r="O9" s="93">
        <v>0</v>
      </c>
      <c r="P9" s="93">
        <v>15</v>
      </c>
      <c r="Q9" s="93">
        <v>0</v>
      </c>
      <c r="R9" s="93">
        <v>0</v>
      </c>
      <c r="S9" s="93">
        <v>0</v>
      </c>
      <c r="T9" s="93">
        <v>15</v>
      </c>
      <c r="U9" s="93">
        <v>0</v>
      </c>
      <c r="V9" s="93">
        <v>0</v>
      </c>
      <c r="W9" s="94" t="s">
        <v>254</v>
      </c>
      <c r="X9" s="93" t="s">
        <v>307</v>
      </c>
      <c r="Y9" s="82" t="s">
        <v>43</v>
      </c>
      <c r="Z9" s="82">
        <v>4.12</v>
      </c>
      <c r="AA9" s="82">
        <v>1</v>
      </c>
    </row>
    <row r="10" spans="1:27" s="84" customFormat="1" ht="51.75" customHeight="1">
      <c r="A10" s="85">
        <v>2</v>
      </c>
      <c r="B10" s="86" t="s">
        <v>40</v>
      </c>
      <c r="C10" s="93" t="s">
        <v>41</v>
      </c>
      <c r="D10" s="93" t="s">
        <v>255</v>
      </c>
      <c r="E10" s="93" t="s">
        <v>251</v>
      </c>
      <c r="F10" s="93" t="s">
        <v>256</v>
      </c>
      <c r="G10" s="93" t="s">
        <v>256</v>
      </c>
      <c r="H10" s="93" t="s">
        <v>42</v>
      </c>
      <c r="I10" s="105">
        <v>0</v>
      </c>
      <c r="J10" s="93" t="s">
        <v>44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4" t="s">
        <v>254</v>
      </c>
      <c r="X10" s="93" t="s">
        <v>308</v>
      </c>
      <c r="Y10" s="85" t="s">
        <v>43</v>
      </c>
      <c r="Z10" s="85">
        <v>4.12</v>
      </c>
      <c r="AA10" s="85">
        <v>1</v>
      </c>
    </row>
    <row r="11" spans="1:27" s="84" customFormat="1" ht="51.75" customHeight="1">
      <c r="A11" s="85">
        <v>3</v>
      </c>
      <c r="B11" s="86" t="s">
        <v>40</v>
      </c>
      <c r="C11" s="93" t="s">
        <v>41</v>
      </c>
      <c r="D11" s="95" t="s">
        <v>255</v>
      </c>
      <c r="E11" s="93" t="s">
        <v>251</v>
      </c>
      <c r="F11" s="95" t="s">
        <v>257</v>
      </c>
      <c r="G11" s="95" t="s">
        <v>258</v>
      </c>
      <c r="H11" s="95" t="s">
        <v>42</v>
      </c>
      <c r="I11" s="106">
        <v>2</v>
      </c>
      <c r="J11" s="95" t="s">
        <v>44</v>
      </c>
      <c r="K11" s="95">
        <v>0</v>
      </c>
      <c r="L11" s="95">
        <v>0</v>
      </c>
      <c r="M11" s="95">
        <v>14</v>
      </c>
      <c r="N11" s="95">
        <v>0</v>
      </c>
      <c r="O11" s="95">
        <v>0</v>
      </c>
      <c r="P11" s="95">
        <v>14</v>
      </c>
      <c r="Q11" s="95">
        <v>14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4" t="s">
        <v>254</v>
      </c>
      <c r="X11" s="95" t="s">
        <v>309</v>
      </c>
      <c r="Y11" s="85" t="s">
        <v>43</v>
      </c>
      <c r="Z11" s="85">
        <v>4.12</v>
      </c>
      <c r="AA11" s="85">
        <v>1</v>
      </c>
    </row>
    <row r="12" spans="1:27" s="84" customFormat="1" ht="51.75" customHeight="1">
      <c r="A12" s="85">
        <v>4</v>
      </c>
      <c r="B12" s="86" t="s">
        <v>40</v>
      </c>
      <c r="C12" s="96" t="s">
        <v>41</v>
      </c>
      <c r="D12" s="96" t="s">
        <v>259</v>
      </c>
      <c r="E12" s="93" t="s">
        <v>260</v>
      </c>
      <c r="F12" s="96" t="s">
        <v>261</v>
      </c>
      <c r="G12" s="96" t="s">
        <v>262</v>
      </c>
      <c r="H12" s="96" t="s">
        <v>42</v>
      </c>
      <c r="I12" s="107">
        <v>3.25</v>
      </c>
      <c r="J12" s="96" t="s">
        <v>44</v>
      </c>
      <c r="K12" s="96">
        <v>0</v>
      </c>
      <c r="L12" s="96">
        <v>0</v>
      </c>
      <c r="M12" s="96">
        <v>3</v>
      </c>
      <c r="N12" s="96">
        <v>0</v>
      </c>
      <c r="O12" s="96">
        <v>0</v>
      </c>
      <c r="P12" s="96">
        <v>3</v>
      </c>
      <c r="Q12" s="96">
        <v>3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 t="s">
        <v>254</v>
      </c>
      <c r="X12" s="96" t="s">
        <v>310</v>
      </c>
      <c r="Y12" s="85" t="s">
        <v>43</v>
      </c>
      <c r="Z12" s="85">
        <v>4.12</v>
      </c>
      <c r="AA12" s="85">
        <v>1</v>
      </c>
    </row>
    <row r="13" spans="1:27" s="84" customFormat="1" ht="51.75" customHeight="1">
      <c r="A13" s="85">
        <v>5</v>
      </c>
      <c r="B13" s="86" t="s">
        <v>40</v>
      </c>
      <c r="C13" s="96" t="s">
        <v>41</v>
      </c>
      <c r="D13" s="96" t="s">
        <v>255</v>
      </c>
      <c r="E13" s="93" t="s">
        <v>251</v>
      </c>
      <c r="F13" s="96" t="s">
        <v>263</v>
      </c>
      <c r="G13" s="96" t="s">
        <v>263</v>
      </c>
      <c r="H13" s="96" t="s">
        <v>42</v>
      </c>
      <c r="I13" s="107">
        <v>0</v>
      </c>
      <c r="J13" s="96" t="s">
        <v>44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 t="s">
        <v>254</v>
      </c>
      <c r="X13" s="96" t="s">
        <v>311</v>
      </c>
      <c r="Y13" s="85" t="s">
        <v>43</v>
      </c>
      <c r="Z13" s="85">
        <v>4.12</v>
      </c>
      <c r="AA13" s="85">
        <v>1</v>
      </c>
    </row>
    <row r="14" spans="1:27" s="84" customFormat="1" ht="51.75" customHeight="1">
      <c r="A14" s="85">
        <v>6</v>
      </c>
      <c r="B14" s="86" t="s">
        <v>40</v>
      </c>
      <c r="C14" s="96" t="s">
        <v>41</v>
      </c>
      <c r="D14" s="96" t="s">
        <v>264</v>
      </c>
      <c r="E14" s="93" t="s">
        <v>251</v>
      </c>
      <c r="F14" s="96" t="s">
        <v>265</v>
      </c>
      <c r="G14" s="96" t="s">
        <v>266</v>
      </c>
      <c r="H14" s="96" t="s">
        <v>42</v>
      </c>
      <c r="I14" s="107">
        <v>0.5</v>
      </c>
      <c r="J14" s="96" t="s">
        <v>41</v>
      </c>
      <c r="K14" s="96">
        <v>0</v>
      </c>
      <c r="L14" s="96">
        <v>0</v>
      </c>
      <c r="M14" s="96">
        <v>12</v>
      </c>
      <c r="N14" s="96">
        <v>0</v>
      </c>
      <c r="O14" s="96">
        <v>0</v>
      </c>
      <c r="P14" s="96">
        <v>12</v>
      </c>
      <c r="Q14" s="96">
        <v>12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 t="s">
        <v>254</v>
      </c>
      <c r="X14" s="96" t="s">
        <v>312</v>
      </c>
      <c r="Y14" s="85" t="s">
        <v>43</v>
      </c>
      <c r="Z14" s="85">
        <v>4.12</v>
      </c>
      <c r="AA14" s="85">
        <v>1</v>
      </c>
    </row>
    <row r="15" spans="1:27" s="84" customFormat="1" ht="51.75" customHeight="1">
      <c r="A15" s="85">
        <v>7</v>
      </c>
      <c r="B15" s="86" t="s">
        <v>40</v>
      </c>
      <c r="C15" s="96" t="s">
        <v>41</v>
      </c>
      <c r="D15" s="96" t="s">
        <v>267</v>
      </c>
      <c r="E15" s="93" t="s">
        <v>260</v>
      </c>
      <c r="F15" s="96" t="s">
        <v>268</v>
      </c>
      <c r="G15" s="96" t="s">
        <v>269</v>
      </c>
      <c r="H15" s="96" t="s">
        <v>42</v>
      </c>
      <c r="I15" s="107">
        <v>5.3330000000000002</v>
      </c>
      <c r="J15" s="96" t="s">
        <v>41</v>
      </c>
      <c r="K15" s="96">
        <v>0</v>
      </c>
      <c r="L15" s="96">
        <v>0</v>
      </c>
      <c r="M15" s="96">
        <v>24</v>
      </c>
      <c r="N15" s="96">
        <v>0</v>
      </c>
      <c r="O15" s="96">
        <v>0</v>
      </c>
      <c r="P15" s="96">
        <v>24</v>
      </c>
      <c r="Q15" s="96">
        <v>24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 t="s">
        <v>254</v>
      </c>
      <c r="X15" s="96" t="s">
        <v>313</v>
      </c>
      <c r="Y15" s="85" t="s">
        <v>43</v>
      </c>
      <c r="Z15" s="85">
        <v>4.12</v>
      </c>
      <c r="AA15" s="85">
        <v>1</v>
      </c>
    </row>
    <row r="16" spans="1:27" s="84" customFormat="1" ht="51.75" customHeight="1">
      <c r="A16" s="85">
        <v>8</v>
      </c>
      <c r="B16" s="86" t="s">
        <v>40</v>
      </c>
      <c r="C16" s="96" t="s">
        <v>41</v>
      </c>
      <c r="D16" s="96" t="s">
        <v>271</v>
      </c>
      <c r="E16" s="93" t="s">
        <v>251</v>
      </c>
      <c r="F16" s="96" t="s">
        <v>272</v>
      </c>
      <c r="G16" s="96" t="s">
        <v>273</v>
      </c>
      <c r="H16" s="96" t="s">
        <v>42</v>
      </c>
      <c r="I16" s="107">
        <v>0.85</v>
      </c>
      <c r="J16" s="96" t="s">
        <v>41</v>
      </c>
      <c r="K16" s="96">
        <v>0</v>
      </c>
      <c r="L16" s="96">
        <v>0</v>
      </c>
      <c r="M16" s="96">
        <v>25</v>
      </c>
      <c r="N16" s="96">
        <v>0</v>
      </c>
      <c r="O16" s="96">
        <v>0</v>
      </c>
      <c r="P16" s="96">
        <v>25</v>
      </c>
      <c r="Q16" s="96">
        <v>25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 t="s">
        <v>254</v>
      </c>
      <c r="X16" s="96" t="s">
        <v>314</v>
      </c>
      <c r="Y16" s="85" t="s">
        <v>43</v>
      </c>
      <c r="Z16" s="85">
        <v>4.12</v>
      </c>
      <c r="AA16" s="85">
        <v>1</v>
      </c>
    </row>
    <row r="17" spans="1:38" s="84" customFormat="1" ht="51.75" customHeight="1">
      <c r="A17" s="85">
        <v>9</v>
      </c>
      <c r="B17" s="86" t="s">
        <v>40</v>
      </c>
      <c r="C17" s="96" t="s">
        <v>41</v>
      </c>
      <c r="D17" s="96" t="s">
        <v>274</v>
      </c>
      <c r="E17" s="93" t="s">
        <v>260</v>
      </c>
      <c r="F17" s="96" t="s">
        <v>275</v>
      </c>
      <c r="G17" s="96" t="s">
        <v>276</v>
      </c>
      <c r="H17" s="96" t="s">
        <v>42</v>
      </c>
      <c r="I17" s="107">
        <v>1.4167000000000001</v>
      </c>
      <c r="J17" s="96" t="s">
        <v>41</v>
      </c>
      <c r="K17" s="96">
        <v>0</v>
      </c>
      <c r="L17" s="96">
        <v>0</v>
      </c>
      <c r="M17" s="96">
        <v>72</v>
      </c>
      <c r="N17" s="96">
        <v>0</v>
      </c>
      <c r="O17" s="96">
        <v>0</v>
      </c>
      <c r="P17" s="96">
        <v>72</v>
      </c>
      <c r="Q17" s="96">
        <v>72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 t="s">
        <v>254</v>
      </c>
      <c r="X17" s="96" t="s">
        <v>270</v>
      </c>
      <c r="Y17" s="85" t="s">
        <v>43</v>
      </c>
      <c r="Z17" s="85">
        <v>4.12</v>
      </c>
      <c r="AA17" s="85">
        <v>1</v>
      </c>
      <c r="AB17" s="87"/>
      <c r="AC17" s="87"/>
      <c r="AD17" s="87"/>
      <c r="AE17" s="87"/>
      <c r="AF17" s="87"/>
      <c r="AG17" s="87"/>
      <c r="AH17" s="87"/>
      <c r="AI17" s="87"/>
      <c r="AJ17" s="87"/>
      <c r="AK17" s="87"/>
    </row>
    <row r="18" spans="1:38" s="84" customFormat="1" ht="51.75" customHeight="1">
      <c r="A18" s="85">
        <v>10</v>
      </c>
      <c r="B18" s="86" t="s">
        <v>40</v>
      </c>
      <c r="C18" s="96" t="s">
        <v>46</v>
      </c>
      <c r="D18" s="96" t="s">
        <v>277</v>
      </c>
      <c r="E18" s="93" t="s">
        <v>260</v>
      </c>
      <c r="F18" s="96" t="s">
        <v>278</v>
      </c>
      <c r="G18" s="96" t="s">
        <v>279</v>
      </c>
      <c r="H18" s="96" t="s">
        <v>42</v>
      </c>
      <c r="I18" s="107">
        <v>0.41670000000000001</v>
      </c>
      <c r="J18" s="96" t="s">
        <v>41</v>
      </c>
      <c r="K18" s="96">
        <v>0</v>
      </c>
      <c r="L18" s="96">
        <v>0</v>
      </c>
      <c r="M18" s="96">
        <v>1</v>
      </c>
      <c r="N18" s="96">
        <v>0</v>
      </c>
      <c r="O18" s="96">
        <v>0</v>
      </c>
      <c r="P18" s="96">
        <v>1</v>
      </c>
      <c r="Q18" s="96">
        <v>1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 t="s">
        <v>254</v>
      </c>
      <c r="X18" s="96" t="s">
        <v>315</v>
      </c>
      <c r="Y18" s="85" t="s">
        <v>43</v>
      </c>
      <c r="Z18" s="85">
        <v>4.12</v>
      </c>
      <c r="AA18" s="85">
        <v>1</v>
      </c>
      <c r="AB18" s="87"/>
      <c r="AC18" s="87"/>
      <c r="AD18" s="87"/>
      <c r="AE18" s="87"/>
      <c r="AF18" s="87"/>
      <c r="AG18" s="87"/>
      <c r="AH18" s="87"/>
      <c r="AI18" s="87"/>
      <c r="AJ18" s="87"/>
      <c r="AK18" s="87"/>
    </row>
    <row r="19" spans="1:38" s="84" customFormat="1" ht="51.75" customHeight="1">
      <c r="A19" s="85">
        <v>11</v>
      </c>
      <c r="B19" s="86" t="s">
        <v>40</v>
      </c>
      <c r="C19" s="96" t="s">
        <v>41</v>
      </c>
      <c r="D19" s="96" t="s">
        <v>280</v>
      </c>
      <c r="E19" s="93" t="s">
        <v>251</v>
      </c>
      <c r="F19" s="96" t="s">
        <v>281</v>
      </c>
      <c r="G19" s="96" t="s">
        <v>282</v>
      </c>
      <c r="H19" s="96" t="s">
        <v>42</v>
      </c>
      <c r="I19" s="107">
        <v>0.88329999999999997</v>
      </c>
      <c r="J19" s="96" t="s">
        <v>41</v>
      </c>
      <c r="K19" s="96">
        <v>0</v>
      </c>
      <c r="L19" s="96">
        <v>0</v>
      </c>
      <c r="M19" s="96">
        <v>2</v>
      </c>
      <c r="N19" s="96">
        <v>0</v>
      </c>
      <c r="O19" s="96">
        <v>0</v>
      </c>
      <c r="P19" s="96">
        <v>2</v>
      </c>
      <c r="Q19" s="96">
        <v>2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 t="s">
        <v>254</v>
      </c>
      <c r="X19" s="96" t="s">
        <v>316</v>
      </c>
      <c r="Y19" s="85" t="s">
        <v>45</v>
      </c>
      <c r="Z19" s="85">
        <v>4.12</v>
      </c>
      <c r="AA19" s="85">
        <v>1</v>
      </c>
      <c r="AB19" s="87"/>
      <c r="AC19" s="87"/>
      <c r="AD19" s="87"/>
      <c r="AE19" s="87"/>
      <c r="AF19" s="87"/>
      <c r="AG19" s="87"/>
      <c r="AH19" s="87"/>
      <c r="AI19" s="87"/>
      <c r="AJ19" s="87"/>
      <c r="AK19" s="87"/>
    </row>
    <row r="20" spans="1:38" s="84" customFormat="1" ht="51.75" customHeight="1">
      <c r="A20" s="85">
        <v>12</v>
      </c>
      <c r="B20" s="86" t="s">
        <v>40</v>
      </c>
      <c r="C20" s="96" t="s">
        <v>41</v>
      </c>
      <c r="D20" s="96" t="s">
        <v>283</v>
      </c>
      <c r="E20" s="93" t="s">
        <v>251</v>
      </c>
      <c r="F20" s="96" t="s">
        <v>284</v>
      </c>
      <c r="G20" s="96" t="s">
        <v>285</v>
      </c>
      <c r="H20" s="96" t="s">
        <v>42</v>
      </c>
      <c r="I20" s="107">
        <v>1.6667000000000001</v>
      </c>
      <c r="J20" s="96" t="s">
        <v>41</v>
      </c>
      <c r="K20" s="96">
        <v>0</v>
      </c>
      <c r="L20" s="96">
        <v>0</v>
      </c>
      <c r="M20" s="96">
        <v>2</v>
      </c>
      <c r="N20" s="96">
        <v>0</v>
      </c>
      <c r="O20" s="96">
        <v>0</v>
      </c>
      <c r="P20" s="96">
        <v>2</v>
      </c>
      <c r="Q20" s="96">
        <v>2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 t="s">
        <v>254</v>
      </c>
      <c r="X20" s="96" t="s">
        <v>317</v>
      </c>
      <c r="Y20" s="85" t="s">
        <v>43</v>
      </c>
      <c r="Z20" s="85">
        <v>4.12</v>
      </c>
      <c r="AA20" s="85">
        <v>1</v>
      </c>
      <c r="AB20" s="87"/>
      <c r="AC20" s="87"/>
      <c r="AD20" s="87"/>
      <c r="AE20" s="87"/>
      <c r="AF20" s="87"/>
      <c r="AG20" s="87"/>
      <c r="AH20" s="87"/>
      <c r="AI20" s="87"/>
      <c r="AJ20" s="87"/>
      <c r="AK20" s="87"/>
    </row>
    <row r="21" spans="1:38" s="84" customFormat="1" ht="51.75" customHeight="1">
      <c r="A21" s="85">
        <v>13</v>
      </c>
      <c r="B21" s="86" t="s">
        <v>40</v>
      </c>
      <c r="C21" s="96" t="s">
        <v>41</v>
      </c>
      <c r="D21" s="96" t="s">
        <v>255</v>
      </c>
      <c r="E21" s="93" t="s">
        <v>251</v>
      </c>
      <c r="F21" s="96" t="s">
        <v>286</v>
      </c>
      <c r="G21" s="96" t="s">
        <v>287</v>
      </c>
      <c r="H21" s="96" t="s">
        <v>42</v>
      </c>
      <c r="I21" s="107">
        <v>1.0832999999999999</v>
      </c>
      <c r="J21" s="96" t="s">
        <v>41</v>
      </c>
      <c r="K21" s="96">
        <v>0</v>
      </c>
      <c r="L21" s="96">
        <v>0</v>
      </c>
      <c r="M21" s="96">
        <v>6</v>
      </c>
      <c r="N21" s="96">
        <v>0</v>
      </c>
      <c r="O21" s="96">
        <v>0</v>
      </c>
      <c r="P21" s="96">
        <v>6</v>
      </c>
      <c r="Q21" s="96">
        <v>0</v>
      </c>
      <c r="R21" s="96">
        <v>0</v>
      </c>
      <c r="S21" s="96">
        <v>0</v>
      </c>
      <c r="T21" s="96">
        <v>6</v>
      </c>
      <c r="U21" s="96">
        <v>0</v>
      </c>
      <c r="V21" s="96">
        <v>0</v>
      </c>
      <c r="W21" s="96" t="s">
        <v>254</v>
      </c>
      <c r="X21" s="96" t="s">
        <v>318</v>
      </c>
      <c r="Y21" s="85" t="s">
        <v>43</v>
      </c>
      <c r="Z21" s="85">
        <v>4.12</v>
      </c>
      <c r="AA21" s="85">
        <v>1</v>
      </c>
      <c r="AB21" s="87"/>
      <c r="AC21" s="87"/>
      <c r="AD21" s="87"/>
      <c r="AE21" s="87"/>
      <c r="AF21" s="87"/>
      <c r="AG21" s="87"/>
      <c r="AH21" s="87"/>
      <c r="AI21" s="87"/>
      <c r="AJ21" s="87"/>
      <c r="AK21" s="87"/>
    </row>
    <row r="22" spans="1:38" s="84" customFormat="1" ht="51.75" customHeight="1">
      <c r="A22" s="85">
        <v>14</v>
      </c>
      <c r="B22" s="86" t="s">
        <v>40</v>
      </c>
      <c r="C22" s="96" t="s">
        <v>41</v>
      </c>
      <c r="D22" s="96" t="s">
        <v>288</v>
      </c>
      <c r="E22" s="93" t="s">
        <v>251</v>
      </c>
      <c r="F22" s="96" t="s">
        <v>289</v>
      </c>
      <c r="G22" s="96" t="s">
        <v>290</v>
      </c>
      <c r="H22" s="96" t="s">
        <v>42</v>
      </c>
      <c r="I22" s="107">
        <v>0.26669999999999999</v>
      </c>
      <c r="J22" s="96" t="s">
        <v>41</v>
      </c>
      <c r="K22" s="96">
        <v>0</v>
      </c>
      <c r="L22" s="96">
        <v>0</v>
      </c>
      <c r="M22" s="96">
        <v>2</v>
      </c>
      <c r="N22" s="96">
        <v>0</v>
      </c>
      <c r="O22" s="96">
        <v>0</v>
      </c>
      <c r="P22" s="96">
        <v>2</v>
      </c>
      <c r="Q22" s="96">
        <v>0</v>
      </c>
      <c r="R22" s="96">
        <v>0</v>
      </c>
      <c r="S22" s="96">
        <v>0</v>
      </c>
      <c r="T22" s="96">
        <v>2</v>
      </c>
      <c r="U22" s="96">
        <v>0</v>
      </c>
      <c r="V22" s="96">
        <v>0</v>
      </c>
      <c r="W22" s="96" t="s">
        <v>254</v>
      </c>
      <c r="X22" s="96" t="s">
        <v>319</v>
      </c>
      <c r="Y22" s="85" t="s">
        <v>43</v>
      </c>
      <c r="Z22" s="85">
        <v>4.12</v>
      </c>
      <c r="AA22" s="85">
        <v>1</v>
      </c>
      <c r="AB22" s="87"/>
      <c r="AC22" s="87"/>
      <c r="AD22" s="87"/>
      <c r="AE22" s="87"/>
      <c r="AF22" s="87"/>
      <c r="AG22" s="87"/>
      <c r="AH22" s="87"/>
      <c r="AI22" s="87"/>
      <c r="AJ22" s="87"/>
      <c r="AK22" s="87"/>
    </row>
    <row r="23" spans="1:38" s="84" customFormat="1" ht="51.75" customHeight="1">
      <c r="A23" s="85">
        <v>15</v>
      </c>
      <c r="B23" s="86" t="s">
        <v>40</v>
      </c>
      <c r="C23" s="96" t="s">
        <v>41</v>
      </c>
      <c r="D23" s="96" t="s">
        <v>264</v>
      </c>
      <c r="E23" s="93" t="s">
        <v>251</v>
      </c>
      <c r="F23" s="96" t="s">
        <v>291</v>
      </c>
      <c r="G23" s="96" t="s">
        <v>292</v>
      </c>
      <c r="H23" s="96" t="s">
        <v>42</v>
      </c>
      <c r="I23" s="107">
        <v>1.4</v>
      </c>
      <c r="J23" s="96" t="s">
        <v>41</v>
      </c>
      <c r="K23" s="96">
        <v>0</v>
      </c>
      <c r="L23" s="96">
        <v>0</v>
      </c>
      <c r="M23" s="96">
        <v>6</v>
      </c>
      <c r="N23" s="96">
        <v>0</v>
      </c>
      <c r="O23" s="96">
        <v>0</v>
      </c>
      <c r="P23" s="96">
        <v>6</v>
      </c>
      <c r="Q23" s="96">
        <v>0</v>
      </c>
      <c r="R23" s="96">
        <v>0</v>
      </c>
      <c r="S23" s="96">
        <v>0</v>
      </c>
      <c r="T23" s="96">
        <v>6</v>
      </c>
      <c r="U23" s="96">
        <v>0</v>
      </c>
      <c r="V23" s="96">
        <v>0</v>
      </c>
      <c r="W23" s="96" t="s">
        <v>254</v>
      </c>
      <c r="X23" s="96" t="s">
        <v>320</v>
      </c>
      <c r="Y23" s="85" t="s">
        <v>43</v>
      </c>
      <c r="Z23" s="85">
        <v>4.12</v>
      </c>
      <c r="AA23" s="85">
        <v>1</v>
      </c>
      <c r="AB23" s="87"/>
      <c r="AC23" s="87"/>
      <c r="AD23" s="87"/>
      <c r="AE23" s="87"/>
      <c r="AF23" s="87"/>
      <c r="AG23" s="87"/>
      <c r="AH23" s="87"/>
      <c r="AI23" s="87"/>
      <c r="AJ23" s="87"/>
      <c r="AK23" s="87"/>
    </row>
    <row r="24" spans="1:38" s="84" customFormat="1" ht="51.75" customHeight="1">
      <c r="A24" s="85">
        <v>16</v>
      </c>
      <c r="B24" s="86" t="s">
        <v>40</v>
      </c>
      <c r="C24" s="96" t="s">
        <v>41</v>
      </c>
      <c r="D24" s="96" t="s">
        <v>293</v>
      </c>
      <c r="E24" s="93" t="s">
        <v>294</v>
      </c>
      <c r="F24" s="96" t="s">
        <v>295</v>
      </c>
      <c r="G24" s="96" t="s">
        <v>296</v>
      </c>
      <c r="H24" s="96" t="s">
        <v>42</v>
      </c>
      <c r="I24" s="107">
        <v>4.4169999999999998</v>
      </c>
      <c r="J24" s="96" t="s">
        <v>41</v>
      </c>
      <c r="K24" s="96">
        <v>0</v>
      </c>
      <c r="L24" s="96">
        <v>0</v>
      </c>
      <c r="M24" s="96">
        <v>2</v>
      </c>
      <c r="N24" s="96">
        <v>0</v>
      </c>
      <c r="O24" s="96">
        <v>0</v>
      </c>
      <c r="P24" s="96">
        <v>2</v>
      </c>
      <c r="Q24" s="96">
        <v>0</v>
      </c>
      <c r="R24" s="96">
        <v>0</v>
      </c>
      <c r="S24" s="96">
        <v>0</v>
      </c>
      <c r="T24" s="96">
        <v>2</v>
      </c>
      <c r="U24" s="96">
        <v>0</v>
      </c>
      <c r="V24" s="96">
        <v>0</v>
      </c>
      <c r="W24" s="96" t="s">
        <v>254</v>
      </c>
      <c r="X24" s="96" t="s">
        <v>321</v>
      </c>
      <c r="Y24" s="85" t="s">
        <v>43</v>
      </c>
      <c r="Z24" s="85">
        <v>4.12</v>
      </c>
      <c r="AA24" s="85">
        <v>1</v>
      </c>
      <c r="AB24" s="87"/>
      <c r="AC24" s="87"/>
      <c r="AD24" s="87"/>
      <c r="AE24" s="87"/>
      <c r="AF24" s="87"/>
      <c r="AG24" s="87"/>
      <c r="AH24" s="87"/>
      <c r="AI24" s="87"/>
      <c r="AJ24" s="87"/>
      <c r="AK24" s="87"/>
    </row>
    <row r="25" spans="1:38" s="84" customFormat="1" ht="51.75" customHeight="1">
      <c r="A25" s="85">
        <v>17</v>
      </c>
      <c r="B25" s="86" t="s">
        <v>40</v>
      </c>
      <c r="C25" s="93" t="s">
        <v>297</v>
      </c>
      <c r="D25" s="96" t="s">
        <v>298</v>
      </c>
      <c r="E25" s="93" t="s">
        <v>251</v>
      </c>
      <c r="F25" s="96" t="s">
        <v>299</v>
      </c>
      <c r="G25" s="96" t="s">
        <v>300</v>
      </c>
      <c r="H25" s="96" t="s">
        <v>42</v>
      </c>
      <c r="I25" s="107">
        <v>0.6</v>
      </c>
      <c r="J25" s="96" t="s">
        <v>297</v>
      </c>
      <c r="K25" s="96">
        <v>0</v>
      </c>
      <c r="L25" s="96">
        <v>0</v>
      </c>
      <c r="M25" s="96">
        <v>6</v>
      </c>
      <c r="N25" s="96">
        <v>0</v>
      </c>
      <c r="O25" s="96">
        <v>0</v>
      </c>
      <c r="P25" s="96">
        <v>6</v>
      </c>
      <c r="Q25" s="96">
        <v>0</v>
      </c>
      <c r="R25" s="96">
        <v>0</v>
      </c>
      <c r="S25" s="96">
        <v>6</v>
      </c>
      <c r="T25" s="96">
        <v>0</v>
      </c>
      <c r="U25" s="96">
        <v>0</v>
      </c>
      <c r="V25" s="96">
        <v>0</v>
      </c>
      <c r="W25" s="96" t="s">
        <v>254</v>
      </c>
      <c r="X25" s="96" t="s">
        <v>322</v>
      </c>
      <c r="Y25" s="85" t="s">
        <v>43</v>
      </c>
      <c r="Z25" s="85">
        <v>4.12</v>
      </c>
      <c r="AA25" s="85">
        <v>1</v>
      </c>
    </row>
    <row r="26" spans="1:38" s="84" customFormat="1" ht="30.75" customHeight="1">
      <c r="C26" s="88"/>
      <c r="E26" s="89"/>
      <c r="F26" s="90" t="s">
        <v>57</v>
      </c>
      <c r="H26" s="91" t="s">
        <v>54</v>
      </c>
      <c r="I26" s="87"/>
      <c r="M26" s="92" t="s">
        <v>55</v>
      </c>
      <c r="N26" s="89"/>
      <c r="P26" s="89"/>
      <c r="Q26" s="89"/>
      <c r="R26" s="89"/>
      <c r="S26" s="89"/>
      <c r="T26" s="89"/>
      <c r="U26" s="89"/>
      <c r="V26" s="89"/>
      <c r="W26" s="89"/>
      <c r="Y26" s="89"/>
      <c r="Z26" s="89"/>
      <c r="AA26" s="89"/>
    </row>
    <row r="27" spans="1:38" s="84" customFormat="1" ht="15.75" customHeight="1">
      <c r="C27" s="88"/>
      <c r="E27" s="89"/>
      <c r="F27" s="92"/>
      <c r="H27" s="92"/>
      <c r="I27" s="87"/>
      <c r="M27" s="92" t="s">
        <v>248</v>
      </c>
      <c r="N27" s="89"/>
      <c r="P27" s="89"/>
      <c r="Q27" s="89"/>
      <c r="R27" s="89"/>
      <c r="S27" s="89"/>
      <c r="T27" s="89"/>
      <c r="U27" s="89"/>
      <c r="V27" s="89"/>
      <c r="W27" s="89"/>
      <c r="Y27" s="89"/>
      <c r="Z27" s="89"/>
      <c r="AA27" s="89"/>
    </row>
    <row r="28" spans="1:38" s="84" customFormat="1" ht="51.75" customHeight="1">
      <c r="C28" s="88"/>
      <c r="E28" s="89"/>
      <c r="I28" s="87"/>
      <c r="P28" s="89"/>
      <c r="Q28" s="89"/>
      <c r="R28" s="89"/>
      <c r="S28" s="89"/>
      <c r="T28" s="89"/>
      <c r="U28" s="89"/>
      <c r="V28" s="89"/>
      <c r="W28" s="89"/>
      <c r="Y28" s="89"/>
      <c r="Z28" s="89"/>
      <c r="AA28" s="89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</row>
    <row r="29" spans="1:38" s="84" customFormat="1" ht="51.75" customHeight="1">
      <c r="C29" s="88"/>
      <c r="E29" s="89"/>
      <c r="H29" s="89"/>
      <c r="I29" s="108"/>
      <c r="K29" s="89"/>
      <c r="L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Y29" s="89"/>
      <c r="Z29" s="89"/>
      <c r="AA29" s="89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</row>
    <row r="30" spans="1:38" s="84" customFormat="1" ht="51.75" customHeight="1">
      <c r="C30" s="88"/>
      <c r="E30" s="89"/>
      <c r="H30" s="89"/>
      <c r="I30" s="108"/>
      <c r="K30" s="89"/>
      <c r="L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Y30" s="89"/>
      <c r="Z30" s="89"/>
      <c r="AA30" s="89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</row>
    <row r="31" spans="1:38" s="84" customFormat="1" ht="51.75" customHeight="1">
      <c r="C31" s="88"/>
      <c r="E31" s="89"/>
      <c r="H31" s="89"/>
      <c r="I31" s="108"/>
      <c r="K31" s="89"/>
      <c r="L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Y31" s="89"/>
      <c r="Z31" s="89"/>
      <c r="AA31" s="89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</row>
    <row r="32" spans="1:38" s="84" customFormat="1" ht="51.75" customHeight="1">
      <c r="C32" s="88"/>
      <c r="E32" s="89"/>
      <c r="H32" s="89"/>
      <c r="I32" s="108"/>
      <c r="K32" s="89"/>
      <c r="L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Y32" s="89"/>
      <c r="Z32" s="89"/>
      <c r="AA32" s="89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</row>
    <row r="33" spans="3:38" s="84" customFormat="1" ht="51.75" customHeight="1">
      <c r="C33" s="88"/>
      <c r="E33" s="89"/>
      <c r="H33" s="89"/>
      <c r="I33" s="108"/>
      <c r="K33" s="89"/>
      <c r="L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Y33" s="89"/>
      <c r="Z33" s="89"/>
      <c r="AA33" s="89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</row>
    <row r="34" spans="3:38" s="84" customFormat="1" ht="51.75" customHeight="1">
      <c r="C34" s="88"/>
      <c r="E34" s="89"/>
      <c r="H34" s="89"/>
      <c r="I34" s="108"/>
      <c r="K34" s="89"/>
      <c r="L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Y34" s="89"/>
      <c r="Z34" s="89"/>
      <c r="AA34" s="89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3:38" s="84" customFormat="1" ht="51.75" customHeight="1">
      <c r="C35" s="88"/>
      <c r="E35" s="89"/>
      <c r="H35" s="89"/>
      <c r="I35" s="108"/>
      <c r="K35" s="89"/>
      <c r="L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Y35" s="89"/>
      <c r="Z35" s="89"/>
      <c r="AA35" s="89"/>
      <c r="AB35" s="87"/>
    </row>
    <row r="36" spans="3:38" s="84" customFormat="1" ht="51.75" customHeight="1">
      <c r="C36" s="88"/>
      <c r="E36" s="89"/>
      <c r="H36" s="89"/>
      <c r="I36" s="108"/>
      <c r="K36" s="89"/>
      <c r="L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Y36" s="89"/>
      <c r="Z36" s="89"/>
      <c r="AA36" s="89"/>
      <c r="AB36" s="87"/>
    </row>
    <row r="37" spans="3:38" s="84" customFormat="1" ht="51.75" customHeight="1">
      <c r="C37" s="88"/>
      <c r="E37" s="89"/>
      <c r="H37" s="89"/>
      <c r="I37" s="108"/>
      <c r="K37" s="89"/>
      <c r="L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Y37" s="89"/>
      <c r="Z37" s="89"/>
      <c r="AA37" s="89"/>
      <c r="AB37" s="87"/>
    </row>
    <row r="38" spans="3:38" s="84" customFormat="1" ht="51.75" customHeight="1">
      <c r="C38" s="88"/>
      <c r="E38" s="89"/>
      <c r="H38" s="89"/>
      <c r="I38" s="108"/>
      <c r="K38" s="89"/>
      <c r="L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Y38" s="89"/>
      <c r="Z38" s="89"/>
      <c r="AA38" s="89"/>
    </row>
    <row r="39" spans="3:38" s="84" customFormat="1" ht="51.75" customHeight="1">
      <c r="C39" s="88"/>
      <c r="E39" s="89"/>
      <c r="H39" s="89"/>
      <c r="I39" s="108"/>
      <c r="K39" s="89"/>
      <c r="L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Y39" s="89"/>
      <c r="Z39" s="89"/>
      <c r="AA39" s="89"/>
    </row>
    <row r="40" spans="3:38" s="84" customFormat="1" ht="51.75" customHeight="1">
      <c r="C40" s="88"/>
      <c r="E40" s="89"/>
      <c r="H40" s="89"/>
      <c r="I40" s="108"/>
      <c r="K40" s="89"/>
      <c r="L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Y40" s="89"/>
      <c r="Z40" s="89"/>
      <c r="AA40" s="89"/>
    </row>
    <row r="41" spans="3:38" s="84" customFormat="1" ht="27" customHeight="1">
      <c r="C41" s="88"/>
      <c r="E41" s="89"/>
      <c r="H41" s="89"/>
      <c r="I41" s="108"/>
      <c r="K41" s="89"/>
      <c r="L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Y41" s="89"/>
      <c r="Z41" s="89"/>
      <c r="AA41" s="89"/>
    </row>
    <row r="42" spans="3:38" s="84" customFormat="1" ht="12" customHeight="1">
      <c r="C42" s="88"/>
      <c r="E42" s="89"/>
      <c r="H42" s="89"/>
      <c r="I42" s="108"/>
      <c r="K42" s="89"/>
      <c r="L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Y42" s="89"/>
      <c r="Z42" s="89"/>
      <c r="AA42" s="89"/>
    </row>
    <row r="43" spans="3:38" s="84" customFormat="1" ht="51.75" customHeight="1">
      <c r="C43" s="88"/>
      <c r="E43" s="89"/>
      <c r="H43" s="89"/>
      <c r="I43" s="108"/>
      <c r="K43" s="89"/>
      <c r="L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Y43" s="89"/>
      <c r="Z43" s="89"/>
      <c r="AA43" s="89"/>
    </row>
    <row r="44" spans="3:38" s="84" customFormat="1" ht="51.75" customHeight="1">
      <c r="C44" s="88"/>
      <c r="E44" s="89"/>
      <c r="H44" s="89"/>
      <c r="I44" s="108"/>
      <c r="K44" s="89"/>
      <c r="L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Y44" s="89"/>
      <c r="Z44" s="89"/>
      <c r="AA44" s="89"/>
    </row>
    <row r="45" spans="3:38" s="84" customFormat="1" ht="51.75" customHeight="1">
      <c r="C45" s="88"/>
      <c r="E45" s="89"/>
      <c r="H45" s="89"/>
      <c r="I45" s="108"/>
      <c r="K45" s="89"/>
      <c r="L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Y45" s="89"/>
      <c r="Z45" s="89"/>
      <c r="AA45" s="89"/>
    </row>
    <row r="46" spans="3:38" s="84" customFormat="1" ht="51.75" customHeight="1">
      <c r="C46" s="88"/>
      <c r="E46" s="89"/>
      <c r="H46" s="89"/>
      <c r="I46" s="108"/>
      <c r="K46" s="89"/>
      <c r="L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Y46" s="89"/>
      <c r="Z46" s="89"/>
      <c r="AA46" s="89"/>
    </row>
    <row r="47" spans="3:38" s="84" customFormat="1" ht="51.75" customHeight="1">
      <c r="C47" s="88"/>
      <c r="E47" s="89"/>
      <c r="H47" s="89"/>
      <c r="I47" s="108"/>
      <c r="K47" s="89"/>
      <c r="L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Y47" s="89"/>
      <c r="Z47" s="89"/>
      <c r="AA47" s="89"/>
    </row>
    <row r="48" spans="3:38" s="84" customFormat="1" ht="51.75" customHeight="1">
      <c r="C48" s="88"/>
      <c r="E48" s="89"/>
      <c r="H48" s="89"/>
      <c r="I48" s="108"/>
      <c r="K48" s="89"/>
      <c r="L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Y48" s="89"/>
      <c r="Z48" s="89"/>
      <c r="AA48" s="89"/>
    </row>
    <row r="49" spans="3:27" s="84" customFormat="1" ht="51.75" customHeight="1">
      <c r="C49" s="88"/>
      <c r="E49" s="89"/>
      <c r="H49" s="89"/>
      <c r="I49" s="108"/>
      <c r="K49" s="89"/>
      <c r="L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Y49" s="89"/>
      <c r="Z49" s="89"/>
      <c r="AA49" s="89"/>
    </row>
    <row r="50" spans="3:27" s="84" customFormat="1" ht="51.75" customHeight="1">
      <c r="C50" s="88"/>
      <c r="E50" s="89"/>
      <c r="H50" s="89"/>
      <c r="I50" s="108"/>
      <c r="K50" s="89"/>
      <c r="L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Y50" s="89"/>
      <c r="Z50" s="89"/>
      <c r="AA50" s="89"/>
    </row>
    <row r="51" spans="3:27" s="84" customFormat="1" ht="51.75" customHeight="1">
      <c r="C51" s="88"/>
      <c r="E51" s="89"/>
      <c r="H51" s="89"/>
      <c r="I51" s="108"/>
      <c r="K51" s="89"/>
      <c r="L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Y51" s="89"/>
      <c r="Z51" s="89"/>
      <c r="AA51" s="89"/>
    </row>
    <row r="52" spans="3:27" s="84" customFormat="1" ht="51.75" customHeight="1">
      <c r="C52" s="88"/>
      <c r="E52" s="89"/>
      <c r="H52" s="89"/>
      <c r="I52" s="108"/>
      <c r="K52" s="89"/>
      <c r="L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Y52" s="89"/>
      <c r="Z52" s="89"/>
      <c r="AA52" s="89"/>
    </row>
    <row r="53" spans="3:27" s="84" customFormat="1" ht="51.75" customHeight="1">
      <c r="C53" s="88"/>
      <c r="E53" s="89"/>
      <c r="H53" s="89"/>
      <c r="I53" s="108"/>
      <c r="K53" s="89"/>
      <c r="L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Y53" s="89"/>
      <c r="Z53" s="89"/>
      <c r="AA53" s="89"/>
    </row>
    <row r="54" spans="3:27" s="84" customFormat="1" ht="51.75" customHeight="1">
      <c r="C54" s="88"/>
      <c r="E54" s="89"/>
      <c r="H54" s="89"/>
      <c r="I54" s="108"/>
      <c r="K54" s="89"/>
      <c r="L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Y54" s="89"/>
      <c r="Z54" s="89"/>
      <c r="AA54" s="89"/>
    </row>
    <row r="55" spans="3:27" s="84" customFormat="1" ht="51.75" customHeight="1">
      <c r="C55" s="88"/>
      <c r="E55" s="89"/>
      <c r="H55" s="89"/>
      <c r="I55" s="108"/>
      <c r="K55" s="89"/>
      <c r="L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Y55" s="89"/>
      <c r="Z55" s="89"/>
      <c r="AA55" s="89"/>
    </row>
    <row r="56" spans="3:27" s="84" customFormat="1" ht="51.75" customHeight="1">
      <c r="C56" s="88"/>
      <c r="E56" s="89"/>
      <c r="H56" s="89"/>
      <c r="I56" s="108"/>
      <c r="K56" s="89"/>
      <c r="L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Y56" s="89"/>
      <c r="Z56" s="89"/>
      <c r="AA56" s="89"/>
    </row>
    <row r="57" spans="3:27" s="84" customFormat="1" ht="51.75" customHeight="1">
      <c r="C57" s="88"/>
      <c r="E57" s="89"/>
      <c r="H57" s="89"/>
      <c r="I57" s="108"/>
      <c r="K57" s="89"/>
      <c r="L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Y57" s="89"/>
      <c r="Z57" s="89"/>
      <c r="AA57" s="89"/>
    </row>
    <row r="58" spans="3:27" s="84" customFormat="1" ht="51.75" customHeight="1">
      <c r="C58" s="88"/>
      <c r="E58" s="89"/>
      <c r="H58" s="89"/>
      <c r="I58" s="108"/>
      <c r="K58" s="89"/>
      <c r="L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Y58" s="89"/>
      <c r="Z58" s="89"/>
      <c r="AA58" s="89"/>
    </row>
    <row r="59" spans="3:27" s="84" customFormat="1" ht="51.75" customHeight="1">
      <c r="C59" s="88"/>
      <c r="E59" s="89"/>
      <c r="H59" s="89"/>
      <c r="I59" s="108"/>
      <c r="K59" s="89"/>
      <c r="L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Y59" s="89"/>
      <c r="Z59" s="89"/>
      <c r="AA59" s="89"/>
    </row>
    <row r="60" spans="3:27" s="84" customFormat="1" ht="51.75" customHeight="1">
      <c r="C60" s="88"/>
      <c r="E60" s="89"/>
      <c r="H60" s="89"/>
      <c r="I60" s="108"/>
      <c r="K60" s="89"/>
      <c r="L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Y60" s="89"/>
      <c r="Z60" s="89"/>
      <c r="AA60" s="89"/>
    </row>
    <row r="61" spans="3:27" s="84" customFormat="1" ht="51.75" customHeight="1">
      <c r="C61" s="88"/>
      <c r="E61" s="89"/>
      <c r="H61" s="89"/>
      <c r="I61" s="108"/>
      <c r="K61" s="89"/>
      <c r="L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Y61" s="89"/>
      <c r="Z61" s="89"/>
      <c r="AA61" s="89"/>
    </row>
    <row r="62" spans="3:27" s="84" customFormat="1" ht="51.75" customHeight="1">
      <c r="C62" s="88"/>
      <c r="E62" s="89"/>
      <c r="H62" s="89"/>
      <c r="I62" s="108"/>
      <c r="K62" s="89"/>
      <c r="L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Y62" s="89"/>
      <c r="Z62" s="89"/>
      <c r="AA62" s="89"/>
    </row>
    <row r="63" spans="3:27" s="84" customFormat="1" ht="51.75" customHeight="1">
      <c r="C63" s="88"/>
      <c r="E63" s="89"/>
      <c r="H63" s="89"/>
      <c r="I63" s="108"/>
      <c r="K63" s="89"/>
      <c r="L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Y63" s="89"/>
      <c r="Z63" s="89"/>
      <c r="AA63" s="89"/>
    </row>
    <row r="64" spans="3:27" s="84" customFormat="1" ht="51.75" customHeight="1">
      <c r="C64" s="88"/>
      <c r="E64" s="89"/>
      <c r="H64" s="89"/>
      <c r="I64" s="108"/>
      <c r="K64" s="89"/>
      <c r="L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Y64" s="89"/>
      <c r="Z64" s="89"/>
      <c r="AA64" s="89"/>
    </row>
    <row r="65" spans="3:27" s="84" customFormat="1" ht="51.75" customHeight="1">
      <c r="C65" s="88"/>
      <c r="E65" s="89"/>
      <c r="H65" s="89"/>
      <c r="I65" s="108"/>
      <c r="K65" s="89"/>
      <c r="L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Y65" s="89"/>
      <c r="Z65" s="89"/>
      <c r="AA65" s="89"/>
    </row>
    <row r="66" spans="3:27" s="84" customFormat="1" ht="51.75" customHeight="1">
      <c r="C66" s="88"/>
      <c r="E66" s="89"/>
      <c r="H66" s="89"/>
      <c r="I66" s="108"/>
      <c r="K66" s="89"/>
      <c r="L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Y66" s="89"/>
      <c r="Z66" s="89"/>
      <c r="AA66" s="89"/>
    </row>
    <row r="67" spans="3:27" s="84" customFormat="1" ht="51.75" customHeight="1">
      <c r="C67" s="88"/>
      <c r="E67" s="89"/>
      <c r="H67" s="89"/>
      <c r="I67" s="108"/>
      <c r="K67" s="89"/>
      <c r="L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Y67" s="89"/>
      <c r="Z67" s="89"/>
      <c r="AA67" s="89"/>
    </row>
    <row r="68" spans="3:27" s="84" customFormat="1" ht="51.75" customHeight="1">
      <c r="C68" s="88"/>
      <c r="E68" s="89"/>
      <c r="H68" s="89"/>
      <c r="I68" s="108"/>
      <c r="K68" s="89"/>
      <c r="L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Y68" s="89"/>
      <c r="Z68" s="89"/>
      <c r="AA68" s="89"/>
    </row>
    <row r="69" spans="3:27" s="84" customFormat="1" ht="51.75" customHeight="1">
      <c r="C69" s="88"/>
      <c r="E69" s="89"/>
      <c r="H69" s="89"/>
      <c r="I69" s="108"/>
      <c r="K69" s="89"/>
      <c r="L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Y69" s="89"/>
      <c r="Z69" s="89"/>
      <c r="AA69" s="89"/>
    </row>
    <row r="70" spans="3:27" s="84" customFormat="1" ht="51.75" customHeight="1">
      <c r="C70" s="88"/>
      <c r="E70" s="89"/>
      <c r="H70" s="89"/>
      <c r="I70" s="108"/>
      <c r="K70" s="89"/>
      <c r="L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Y70" s="89"/>
      <c r="Z70" s="89"/>
      <c r="AA70" s="89"/>
    </row>
    <row r="71" spans="3:27" s="84" customFormat="1" ht="51.75" customHeight="1">
      <c r="C71" s="88"/>
      <c r="E71" s="89"/>
      <c r="H71" s="89"/>
      <c r="I71" s="108"/>
      <c r="K71" s="89"/>
      <c r="L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Y71" s="89"/>
      <c r="Z71" s="89"/>
      <c r="AA71" s="89"/>
    </row>
    <row r="72" spans="3:27" s="84" customFormat="1" ht="51.75" customHeight="1">
      <c r="C72" s="88"/>
      <c r="E72" s="89"/>
      <c r="H72" s="89"/>
      <c r="I72" s="108"/>
      <c r="K72" s="89"/>
      <c r="L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Y72" s="89"/>
      <c r="Z72" s="89"/>
      <c r="AA72" s="89"/>
    </row>
    <row r="73" spans="3:27" s="84" customFormat="1" ht="51.75" customHeight="1">
      <c r="C73" s="88"/>
      <c r="E73" s="89"/>
      <c r="H73" s="89"/>
      <c r="I73" s="108"/>
      <c r="K73" s="89"/>
      <c r="L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Y73" s="89"/>
      <c r="Z73" s="89"/>
      <c r="AA73" s="89"/>
    </row>
    <row r="74" spans="3:27" s="84" customFormat="1" ht="51.75" customHeight="1">
      <c r="C74" s="88"/>
      <c r="E74" s="89"/>
      <c r="H74" s="89"/>
      <c r="I74" s="108"/>
      <c r="K74" s="89"/>
      <c r="L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Y74" s="89"/>
      <c r="Z74" s="89"/>
      <c r="AA74" s="89"/>
    </row>
    <row r="75" spans="3:27" s="84" customFormat="1" ht="51.75" customHeight="1">
      <c r="C75" s="88"/>
      <c r="E75" s="89"/>
      <c r="H75" s="89"/>
      <c r="I75" s="108"/>
      <c r="K75" s="89"/>
      <c r="L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Y75" s="89"/>
      <c r="Z75" s="89"/>
      <c r="AA75" s="89"/>
    </row>
    <row r="76" spans="3:27" s="84" customFormat="1" ht="51.75" customHeight="1">
      <c r="C76" s="88"/>
      <c r="E76" s="89"/>
      <c r="H76" s="89"/>
      <c r="I76" s="108"/>
      <c r="K76" s="89"/>
      <c r="L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Y76" s="89"/>
      <c r="Z76" s="89"/>
      <c r="AA76" s="89"/>
    </row>
    <row r="77" spans="3:27" s="84" customFormat="1" ht="51.75" customHeight="1">
      <c r="C77" s="88"/>
      <c r="E77" s="89"/>
      <c r="H77" s="89"/>
      <c r="I77" s="108"/>
      <c r="K77" s="89"/>
      <c r="L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Y77" s="89"/>
      <c r="Z77" s="89"/>
      <c r="AA77" s="89"/>
    </row>
    <row r="78" spans="3:27" s="84" customFormat="1" ht="51.75" customHeight="1">
      <c r="C78" s="88"/>
      <c r="E78" s="89"/>
      <c r="H78" s="89"/>
      <c r="I78" s="108"/>
      <c r="K78" s="89"/>
      <c r="L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Y78" s="89"/>
      <c r="Z78" s="89"/>
      <c r="AA78" s="89"/>
    </row>
    <row r="79" spans="3:27" s="84" customFormat="1" ht="51.75" customHeight="1">
      <c r="C79" s="88"/>
      <c r="E79" s="89"/>
      <c r="H79" s="89"/>
      <c r="I79" s="108"/>
      <c r="K79" s="89"/>
      <c r="L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Y79" s="89"/>
      <c r="Z79" s="89"/>
      <c r="AA79" s="89"/>
    </row>
    <row r="80" spans="3:27" s="84" customFormat="1" ht="51.75" customHeight="1">
      <c r="C80" s="88"/>
      <c r="E80" s="89"/>
      <c r="H80" s="89"/>
      <c r="I80" s="108"/>
      <c r="K80" s="89"/>
      <c r="L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Y80" s="89"/>
      <c r="Z80" s="89"/>
      <c r="AA80" s="89"/>
    </row>
    <row r="81" spans="3:27" s="84" customFormat="1" ht="51.75" customHeight="1">
      <c r="C81" s="88"/>
      <c r="E81" s="89"/>
      <c r="H81" s="89"/>
      <c r="I81" s="108"/>
      <c r="K81" s="89"/>
      <c r="L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Y81" s="89"/>
      <c r="Z81" s="89"/>
      <c r="AA81" s="89"/>
    </row>
    <row r="82" spans="3:27" s="84" customFormat="1" ht="51.75" customHeight="1">
      <c r="C82" s="88"/>
      <c r="E82" s="89"/>
      <c r="H82" s="89"/>
      <c r="I82" s="108"/>
      <c r="K82" s="89"/>
      <c r="L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Y82" s="89"/>
      <c r="Z82" s="89"/>
      <c r="AA82" s="89"/>
    </row>
    <row r="83" spans="3:27" s="84" customFormat="1" ht="51.75" customHeight="1">
      <c r="C83" s="88"/>
      <c r="E83" s="89"/>
      <c r="H83" s="89"/>
      <c r="I83" s="108"/>
      <c r="K83" s="89"/>
      <c r="L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Y83" s="89"/>
      <c r="Z83" s="89"/>
      <c r="AA83" s="89"/>
    </row>
    <row r="84" spans="3:27" s="84" customFormat="1" ht="51.75" customHeight="1">
      <c r="C84" s="88"/>
      <c r="E84" s="89"/>
      <c r="H84" s="89"/>
      <c r="I84" s="108"/>
      <c r="K84" s="89"/>
      <c r="L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Y84" s="89"/>
      <c r="Z84" s="89"/>
      <c r="AA84" s="89"/>
    </row>
    <row r="85" spans="3:27" s="84" customFormat="1" ht="51.75" customHeight="1">
      <c r="C85" s="88"/>
      <c r="E85" s="89"/>
      <c r="H85" s="89"/>
      <c r="I85" s="108"/>
      <c r="K85" s="89"/>
      <c r="L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Y85" s="89"/>
      <c r="Z85" s="89"/>
      <c r="AA85" s="89"/>
    </row>
    <row r="86" spans="3:27" s="84" customFormat="1" ht="51.75" customHeight="1">
      <c r="C86" s="88"/>
      <c r="E86" s="89"/>
      <c r="H86" s="89"/>
      <c r="I86" s="108"/>
      <c r="K86" s="89"/>
      <c r="L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Y86" s="89"/>
      <c r="Z86" s="89"/>
      <c r="AA86" s="89"/>
    </row>
    <row r="87" spans="3:27" s="84" customFormat="1" ht="51.75" customHeight="1">
      <c r="C87" s="88"/>
      <c r="E87" s="89"/>
      <c r="H87" s="89"/>
      <c r="I87" s="108"/>
      <c r="K87" s="89"/>
      <c r="L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Y87" s="89"/>
      <c r="Z87" s="89"/>
      <c r="AA87" s="89"/>
    </row>
    <row r="88" spans="3:27" s="84" customFormat="1" ht="51.75" customHeight="1">
      <c r="C88" s="88"/>
      <c r="E88" s="89"/>
      <c r="H88" s="89"/>
      <c r="I88" s="108"/>
      <c r="K88" s="89"/>
      <c r="L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Y88" s="89"/>
      <c r="Z88" s="89"/>
      <c r="AA88" s="89"/>
    </row>
    <row r="89" spans="3:27" s="84" customFormat="1" ht="51.75" customHeight="1">
      <c r="C89" s="88"/>
      <c r="E89" s="89"/>
      <c r="H89" s="89"/>
      <c r="I89" s="108"/>
      <c r="K89" s="89"/>
      <c r="L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Y89" s="89"/>
      <c r="Z89" s="89"/>
      <c r="AA89" s="89"/>
    </row>
    <row r="90" spans="3:27" s="84" customFormat="1" ht="51.75" customHeight="1">
      <c r="C90" s="88"/>
      <c r="E90" s="89"/>
      <c r="H90" s="89"/>
      <c r="I90" s="108"/>
      <c r="K90" s="89"/>
      <c r="L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Y90" s="89"/>
      <c r="Z90" s="89"/>
      <c r="AA90" s="89"/>
    </row>
    <row r="91" spans="3:27" s="84" customFormat="1" ht="51.75" customHeight="1">
      <c r="C91" s="88"/>
      <c r="E91" s="89"/>
      <c r="H91" s="89"/>
      <c r="I91" s="108"/>
      <c r="K91" s="89"/>
      <c r="L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Y91" s="89"/>
      <c r="Z91" s="89"/>
      <c r="AA91" s="89"/>
    </row>
    <row r="92" spans="3:27" s="84" customFormat="1" ht="51.75" customHeight="1">
      <c r="C92" s="88"/>
      <c r="E92" s="89"/>
      <c r="H92" s="89"/>
      <c r="I92" s="108"/>
      <c r="K92" s="89"/>
      <c r="L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Y92" s="89"/>
      <c r="Z92" s="89"/>
      <c r="AA92" s="89"/>
    </row>
    <row r="93" spans="3:27" s="84" customFormat="1" ht="51.75" customHeight="1">
      <c r="C93" s="88"/>
      <c r="E93" s="89"/>
      <c r="H93" s="89"/>
      <c r="I93" s="108"/>
      <c r="K93" s="89"/>
      <c r="L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Y93" s="89"/>
      <c r="Z93" s="89"/>
      <c r="AA93" s="89"/>
    </row>
    <row r="94" spans="3:27" s="84" customFormat="1" ht="51.75" customHeight="1">
      <c r="C94" s="88"/>
      <c r="E94" s="89"/>
      <c r="H94" s="89"/>
      <c r="I94" s="108"/>
      <c r="K94" s="89"/>
      <c r="L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Y94" s="89"/>
      <c r="Z94" s="89"/>
      <c r="AA94" s="89"/>
    </row>
    <row r="95" spans="3:27" s="84" customFormat="1" ht="51.75" customHeight="1">
      <c r="C95" s="88"/>
      <c r="E95" s="89"/>
      <c r="H95" s="89"/>
      <c r="I95" s="108"/>
      <c r="K95" s="89"/>
      <c r="L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Y95" s="89"/>
      <c r="Z95" s="89"/>
      <c r="AA95" s="89"/>
    </row>
    <row r="96" spans="3:27" s="84" customFormat="1" ht="51.75" customHeight="1">
      <c r="C96" s="88"/>
      <c r="E96" s="89"/>
      <c r="H96" s="89"/>
      <c r="I96" s="108"/>
      <c r="K96" s="89"/>
      <c r="L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Y96" s="89"/>
      <c r="Z96" s="89"/>
      <c r="AA96" s="89"/>
    </row>
    <row r="97" spans="3:27" s="84" customFormat="1" ht="51.75" customHeight="1">
      <c r="C97" s="88"/>
      <c r="E97" s="89"/>
      <c r="H97" s="89"/>
      <c r="I97" s="108"/>
      <c r="K97" s="89"/>
      <c r="L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Y97" s="89"/>
      <c r="Z97" s="89"/>
      <c r="AA97" s="89"/>
    </row>
    <row r="98" spans="3:27" s="84" customFormat="1" ht="51.75" customHeight="1">
      <c r="C98" s="88"/>
      <c r="E98" s="89"/>
      <c r="H98" s="89"/>
      <c r="I98" s="108"/>
      <c r="K98" s="89"/>
      <c r="L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Y98" s="89"/>
      <c r="Z98" s="89"/>
      <c r="AA98" s="89"/>
    </row>
    <row r="99" spans="3:27" s="84" customFormat="1" ht="51.75" customHeight="1">
      <c r="C99" s="88"/>
      <c r="E99" s="89"/>
      <c r="H99" s="89"/>
      <c r="I99" s="108"/>
      <c r="K99" s="89"/>
      <c r="L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Y99" s="89"/>
      <c r="Z99" s="89"/>
      <c r="AA99" s="89"/>
    </row>
    <row r="100" spans="3:27" s="84" customFormat="1" ht="51.75" customHeight="1">
      <c r="C100" s="88"/>
      <c r="E100" s="89"/>
      <c r="H100" s="89"/>
      <c r="I100" s="108"/>
      <c r="K100" s="89"/>
      <c r="L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Y100" s="89"/>
      <c r="Z100" s="89"/>
      <c r="AA100" s="89"/>
    </row>
    <row r="101" spans="3:27" s="84" customFormat="1" ht="51.75" customHeight="1">
      <c r="C101" s="88"/>
      <c r="E101" s="89"/>
      <c r="H101" s="89"/>
      <c r="I101" s="108"/>
      <c r="K101" s="89"/>
      <c r="L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Y101" s="89"/>
      <c r="Z101" s="89"/>
      <c r="AA101" s="89"/>
    </row>
    <row r="102" spans="3:27" s="84" customFormat="1" ht="51.75" customHeight="1">
      <c r="C102" s="88"/>
      <c r="E102" s="89"/>
      <c r="H102" s="89"/>
      <c r="I102" s="108"/>
      <c r="K102" s="89"/>
      <c r="L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Y102" s="89"/>
      <c r="Z102" s="89"/>
      <c r="AA102" s="89"/>
    </row>
    <row r="103" spans="3:27" s="84" customFormat="1" ht="51.75" customHeight="1">
      <c r="C103" s="88"/>
      <c r="E103" s="89"/>
      <c r="H103" s="89"/>
      <c r="I103" s="108"/>
      <c r="K103" s="89"/>
      <c r="L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Y103" s="89"/>
      <c r="Z103" s="89"/>
      <c r="AA103" s="89"/>
    </row>
    <row r="104" spans="3:27" s="84" customFormat="1" ht="51.75" customHeight="1">
      <c r="C104" s="88"/>
      <c r="E104" s="89"/>
      <c r="H104" s="89"/>
      <c r="I104" s="108"/>
      <c r="K104" s="89"/>
      <c r="L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Y104" s="89"/>
      <c r="Z104" s="89"/>
      <c r="AA104" s="89"/>
    </row>
    <row r="105" spans="3:27" s="84" customFormat="1" ht="51.75" customHeight="1">
      <c r="C105" s="88"/>
      <c r="E105" s="89"/>
      <c r="H105" s="89"/>
      <c r="I105" s="108"/>
      <c r="K105" s="89"/>
      <c r="L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Y105" s="89"/>
      <c r="Z105" s="89"/>
      <c r="AA105" s="89"/>
    </row>
    <row r="106" spans="3:27" s="84" customFormat="1" ht="51.75" customHeight="1">
      <c r="C106" s="88"/>
      <c r="E106" s="89"/>
      <c r="H106" s="89"/>
      <c r="I106" s="108"/>
      <c r="K106" s="89"/>
      <c r="L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Y106" s="89"/>
      <c r="Z106" s="89"/>
      <c r="AA106" s="89"/>
    </row>
    <row r="107" spans="3:27" s="84" customFormat="1" ht="51.75" customHeight="1">
      <c r="C107" s="88"/>
      <c r="E107" s="89"/>
      <c r="H107" s="89"/>
      <c r="I107" s="108"/>
      <c r="K107" s="89"/>
      <c r="L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Y107" s="89"/>
      <c r="Z107" s="89"/>
      <c r="AA107" s="89"/>
    </row>
    <row r="108" spans="3:27" s="84" customFormat="1" ht="51.75" customHeight="1">
      <c r="C108" s="88"/>
      <c r="E108" s="89"/>
      <c r="H108" s="89"/>
      <c r="I108" s="108"/>
      <c r="K108" s="89"/>
      <c r="L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Y108" s="89"/>
      <c r="Z108" s="89"/>
      <c r="AA108" s="89"/>
    </row>
    <row r="109" spans="3:27" s="84" customFormat="1" ht="51.75" customHeight="1">
      <c r="C109" s="88"/>
      <c r="E109" s="89"/>
      <c r="H109" s="89"/>
      <c r="I109" s="108"/>
      <c r="K109" s="89"/>
      <c r="L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Y109" s="89"/>
      <c r="Z109" s="89"/>
      <c r="AA109" s="89"/>
    </row>
    <row r="110" spans="3:27" s="84" customFormat="1" ht="51.75" customHeight="1">
      <c r="C110" s="88"/>
      <c r="E110" s="89"/>
      <c r="H110" s="89"/>
      <c r="I110" s="108"/>
      <c r="K110" s="89"/>
      <c r="L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Y110" s="89"/>
      <c r="Z110" s="89"/>
      <c r="AA110" s="89"/>
    </row>
    <row r="111" spans="3:27" s="84" customFormat="1" ht="51.75" customHeight="1">
      <c r="C111" s="88"/>
      <c r="E111" s="89"/>
      <c r="H111" s="89"/>
      <c r="I111" s="108"/>
      <c r="K111" s="89"/>
      <c r="L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Y111" s="89"/>
      <c r="Z111" s="89"/>
      <c r="AA111" s="89"/>
    </row>
    <row r="112" spans="3:27" s="84" customFormat="1" ht="51.75" customHeight="1">
      <c r="C112" s="88"/>
      <c r="E112" s="89"/>
      <c r="H112" s="89"/>
      <c r="I112" s="108"/>
      <c r="K112" s="89"/>
      <c r="L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Y112" s="89"/>
      <c r="Z112" s="89"/>
      <c r="AA112" s="89"/>
    </row>
    <row r="113" spans="3:27" s="84" customFormat="1" ht="51.75" customHeight="1">
      <c r="C113" s="88"/>
      <c r="E113" s="89"/>
      <c r="H113" s="89"/>
      <c r="I113" s="108"/>
      <c r="K113" s="89"/>
      <c r="L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Y113" s="89"/>
      <c r="Z113" s="89"/>
      <c r="AA113" s="89"/>
    </row>
    <row r="114" spans="3:27" s="84" customFormat="1" ht="51.75" customHeight="1">
      <c r="C114" s="88"/>
      <c r="E114" s="89"/>
      <c r="H114" s="89"/>
      <c r="I114" s="108"/>
      <c r="K114" s="89"/>
      <c r="L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Y114" s="89"/>
      <c r="Z114" s="89"/>
      <c r="AA114" s="89"/>
    </row>
    <row r="115" spans="3:27" s="84" customFormat="1" ht="51.75" customHeight="1">
      <c r="C115" s="88"/>
      <c r="E115" s="89"/>
      <c r="H115" s="89"/>
      <c r="I115" s="108"/>
      <c r="K115" s="89"/>
      <c r="L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Y115" s="89"/>
      <c r="Z115" s="89"/>
      <c r="AA115" s="89"/>
    </row>
    <row r="116" spans="3:27" s="84" customFormat="1" ht="51.75" customHeight="1">
      <c r="C116" s="88"/>
      <c r="E116" s="89"/>
      <c r="H116" s="89"/>
      <c r="I116" s="108"/>
      <c r="K116" s="89"/>
      <c r="L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Y116" s="89"/>
      <c r="Z116" s="89"/>
      <c r="AA116" s="89"/>
    </row>
    <row r="117" spans="3:27" s="84" customFormat="1" ht="51.75" customHeight="1">
      <c r="C117" s="88"/>
      <c r="E117" s="89"/>
      <c r="H117" s="89"/>
      <c r="I117" s="108"/>
      <c r="K117" s="89"/>
      <c r="L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Y117" s="89"/>
      <c r="Z117" s="89"/>
      <c r="AA117" s="89"/>
    </row>
    <row r="118" spans="3:27" s="84" customFormat="1" ht="51.75" customHeight="1">
      <c r="C118" s="88"/>
      <c r="E118" s="89"/>
      <c r="H118" s="89"/>
      <c r="I118" s="108"/>
      <c r="K118" s="89"/>
      <c r="L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Y118" s="89"/>
      <c r="Z118" s="89"/>
      <c r="AA118" s="89"/>
    </row>
    <row r="119" spans="3:27" s="84" customFormat="1" ht="51.75" customHeight="1">
      <c r="C119" s="88"/>
      <c r="E119" s="89"/>
      <c r="H119" s="89"/>
      <c r="I119" s="108"/>
      <c r="K119" s="89"/>
      <c r="L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Y119" s="89"/>
      <c r="Z119" s="89"/>
      <c r="AA119" s="89"/>
    </row>
    <row r="120" spans="3:27" s="84" customFormat="1" ht="51.75" customHeight="1">
      <c r="C120" s="88"/>
      <c r="E120" s="89"/>
      <c r="H120" s="89"/>
      <c r="I120" s="108"/>
      <c r="K120" s="89"/>
      <c r="L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Y120" s="89"/>
      <c r="Z120" s="89"/>
      <c r="AA120" s="89"/>
    </row>
    <row r="121" spans="3:27" s="84" customFormat="1" ht="51.75" customHeight="1">
      <c r="C121" s="88"/>
      <c r="E121" s="89"/>
      <c r="H121" s="89"/>
      <c r="I121" s="108"/>
      <c r="K121" s="89"/>
      <c r="L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Y121" s="89"/>
      <c r="Z121" s="89"/>
      <c r="AA121" s="89"/>
    </row>
    <row r="122" spans="3:27" s="84" customFormat="1" ht="51.75" customHeight="1">
      <c r="C122" s="88"/>
      <c r="E122" s="89"/>
      <c r="H122" s="89"/>
      <c r="I122" s="108"/>
      <c r="K122" s="89"/>
      <c r="L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Y122" s="89"/>
      <c r="Z122" s="89"/>
      <c r="AA122" s="89"/>
    </row>
    <row r="123" spans="3:27" s="84" customFormat="1" ht="51.75" customHeight="1">
      <c r="C123" s="88"/>
      <c r="E123" s="89"/>
      <c r="H123" s="89"/>
      <c r="I123" s="108"/>
      <c r="K123" s="89"/>
      <c r="L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Y123" s="89"/>
      <c r="Z123" s="89"/>
      <c r="AA123" s="89"/>
    </row>
    <row r="124" spans="3:27" s="84" customFormat="1" ht="51.75" customHeight="1">
      <c r="C124" s="88"/>
      <c r="E124" s="89"/>
      <c r="H124" s="89"/>
      <c r="I124" s="108"/>
      <c r="K124" s="89"/>
      <c r="L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Y124" s="89"/>
      <c r="Z124" s="89"/>
      <c r="AA124" s="89"/>
    </row>
    <row r="125" spans="3:27" s="84" customFormat="1" ht="51.75" customHeight="1">
      <c r="C125" s="88"/>
      <c r="E125" s="89"/>
      <c r="H125" s="89"/>
      <c r="I125" s="108"/>
      <c r="K125" s="89"/>
      <c r="L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Y125" s="89"/>
      <c r="Z125" s="89"/>
      <c r="AA125" s="89"/>
    </row>
    <row r="126" spans="3:27" s="84" customFormat="1" ht="51.75" customHeight="1">
      <c r="C126" s="88"/>
      <c r="E126" s="89"/>
      <c r="H126" s="89"/>
      <c r="I126" s="108"/>
      <c r="K126" s="89"/>
      <c r="L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Y126" s="89"/>
      <c r="Z126" s="89"/>
      <c r="AA126" s="89"/>
    </row>
    <row r="127" spans="3:27" s="84" customFormat="1" ht="51.75" customHeight="1">
      <c r="C127" s="88"/>
      <c r="E127" s="89"/>
      <c r="H127" s="89"/>
      <c r="I127" s="108"/>
      <c r="K127" s="89"/>
      <c r="L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Y127" s="89"/>
      <c r="Z127" s="89"/>
      <c r="AA127" s="89"/>
    </row>
    <row r="128" spans="3:27" s="84" customFormat="1" ht="51.75" customHeight="1">
      <c r="C128" s="88"/>
      <c r="E128" s="89"/>
      <c r="H128" s="89"/>
      <c r="I128" s="108"/>
      <c r="K128" s="89"/>
      <c r="L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Y128" s="89"/>
      <c r="Z128" s="89"/>
      <c r="AA128" s="89"/>
    </row>
    <row r="129" spans="3:27" s="84" customFormat="1" ht="51.75" customHeight="1">
      <c r="C129" s="88"/>
      <c r="E129" s="89"/>
      <c r="H129" s="89"/>
      <c r="I129" s="108"/>
      <c r="K129" s="89"/>
      <c r="L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Y129" s="89"/>
      <c r="Z129" s="89"/>
      <c r="AA129" s="89"/>
    </row>
    <row r="130" spans="3:27" s="84" customFormat="1" ht="51.75" customHeight="1">
      <c r="C130" s="88"/>
      <c r="E130" s="89"/>
      <c r="H130" s="89"/>
      <c r="I130" s="108"/>
      <c r="K130" s="89"/>
      <c r="L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Y130" s="89"/>
      <c r="Z130" s="89"/>
      <c r="AA130" s="89"/>
    </row>
    <row r="131" spans="3:27" s="84" customFormat="1" ht="51.75" customHeight="1">
      <c r="C131" s="88"/>
      <c r="E131" s="89"/>
      <c r="H131" s="89"/>
      <c r="I131" s="108"/>
      <c r="K131" s="89"/>
      <c r="L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Y131" s="89"/>
      <c r="Z131" s="89"/>
      <c r="AA131" s="89"/>
    </row>
    <row r="132" spans="3:27" s="84" customFormat="1" ht="51.75" customHeight="1">
      <c r="C132" s="88"/>
      <c r="E132" s="89"/>
      <c r="H132" s="89"/>
      <c r="I132" s="108"/>
      <c r="K132" s="89"/>
      <c r="L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Y132" s="89"/>
      <c r="Z132" s="89"/>
      <c r="AA132" s="89"/>
    </row>
    <row r="133" spans="3:27" s="84" customFormat="1" ht="51.75" customHeight="1">
      <c r="C133" s="88"/>
      <c r="E133" s="89"/>
      <c r="H133" s="89"/>
      <c r="I133" s="108"/>
      <c r="K133" s="89"/>
      <c r="L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Y133" s="89"/>
      <c r="Z133" s="89"/>
      <c r="AA133" s="89"/>
    </row>
    <row r="134" spans="3:27" s="84" customFormat="1" ht="51.75" customHeight="1">
      <c r="C134" s="88"/>
      <c r="E134" s="89"/>
      <c r="H134" s="89"/>
      <c r="I134" s="108"/>
      <c r="K134" s="89"/>
      <c r="L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Y134" s="89"/>
      <c r="Z134" s="89"/>
      <c r="AA134" s="89"/>
    </row>
    <row r="135" spans="3:27" s="84" customFormat="1" ht="51.75" customHeight="1">
      <c r="C135" s="88"/>
      <c r="E135" s="89"/>
      <c r="H135" s="89"/>
      <c r="I135" s="108"/>
      <c r="K135" s="89"/>
      <c r="L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Y135" s="89"/>
      <c r="Z135" s="89"/>
      <c r="AA135" s="89"/>
    </row>
    <row r="136" spans="3:27" s="84" customFormat="1" ht="51.75" customHeight="1">
      <c r="C136" s="88"/>
      <c r="E136" s="89"/>
      <c r="H136" s="89"/>
      <c r="I136" s="108"/>
      <c r="K136" s="89"/>
      <c r="L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Y136" s="89"/>
      <c r="Z136" s="89"/>
      <c r="AA136" s="89"/>
    </row>
    <row r="137" spans="3:27" s="84" customFormat="1" ht="51.75" customHeight="1">
      <c r="C137" s="88"/>
      <c r="E137" s="89"/>
      <c r="H137" s="89"/>
      <c r="I137" s="108"/>
      <c r="K137" s="89"/>
      <c r="L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Y137" s="89"/>
      <c r="Z137" s="89"/>
      <c r="AA137" s="89"/>
    </row>
    <row r="138" spans="3:27" s="84" customFormat="1" ht="51.75" customHeight="1">
      <c r="C138" s="88"/>
      <c r="E138" s="89"/>
      <c r="H138" s="89"/>
      <c r="I138" s="108"/>
      <c r="K138" s="89"/>
      <c r="L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Y138" s="89"/>
      <c r="Z138" s="89"/>
      <c r="AA138" s="89"/>
    </row>
    <row r="139" spans="3:27" s="84" customFormat="1" ht="51.75" customHeight="1">
      <c r="C139" s="88"/>
      <c r="E139" s="89"/>
      <c r="H139" s="89"/>
      <c r="I139" s="108"/>
      <c r="K139" s="89"/>
      <c r="L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Y139" s="89"/>
      <c r="Z139" s="89"/>
      <c r="AA139" s="89"/>
    </row>
    <row r="140" spans="3:27" s="84" customFormat="1" ht="51.75" customHeight="1">
      <c r="C140" s="88"/>
      <c r="E140" s="89"/>
      <c r="H140" s="89"/>
      <c r="I140" s="108"/>
      <c r="K140" s="89"/>
      <c r="L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Y140" s="89"/>
      <c r="Z140" s="89"/>
      <c r="AA140" s="89"/>
    </row>
    <row r="141" spans="3:27" s="84" customFormat="1" ht="51.75" customHeight="1">
      <c r="C141" s="88"/>
      <c r="E141" s="89"/>
      <c r="H141" s="89"/>
      <c r="I141" s="108"/>
      <c r="K141" s="89"/>
      <c r="L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Y141" s="89"/>
      <c r="Z141" s="89"/>
      <c r="AA141" s="89"/>
    </row>
    <row r="142" spans="3:27" s="84" customFormat="1" ht="51.75" customHeight="1">
      <c r="C142" s="88"/>
      <c r="E142" s="89"/>
      <c r="H142" s="89"/>
      <c r="I142" s="108"/>
      <c r="K142" s="89"/>
      <c r="L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Y142" s="89"/>
      <c r="Z142" s="89"/>
      <c r="AA142" s="89"/>
    </row>
    <row r="143" spans="3:27" s="84" customFormat="1" ht="51.75" customHeight="1">
      <c r="C143" s="88"/>
      <c r="E143" s="89"/>
      <c r="H143" s="89"/>
      <c r="I143" s="108"/>
      <c r="K143" s="89"/>
      <c r="L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Y143" s="89"/>
      <c r="Z143" s="89"/>
      <c r="AA143" s="89"/>
    </row>
    <row r="144" spans="3:27" s="84" customFormat="1" ht="51.75" customHeight="1">
      <c r="C144" s="88"/>
      <c r="E144" s="89"/>
      <c r="H144" s="89"/>
      <c r="I144" s="108"/>
      <c r="K144" s="89"/>
      <c r="L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Y144" s="89"/>
      <c r="Z144" s="89"/>
      <c r="AA144" s="89"/>
    </row>
    <row r="145" spans="3:27" s="84" customFormat="1" ht="51.75" customHeight="1">
      <c r="C145" s="88"/>
      <c r="E145" s="89"/>
      <c r="H145" s="89"/>
      <c r="I145" s="108"/>
      <c r="K145" s="89"/>
      <c r="L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Y145" s="89"/>
      <c r="Z145" s="89"/>
      <c r="AA145" s="89"/>
    </row>
    <row r="146" spans="3:27" s="84" customFormat="1" ht="51.75" customHeight="1">
      <c r="C146" s="88"/>
      <c r="E146" s="89"/>
      <c r="H146" s="89"/>
      <c r="I146" s="108"/>
      <c r="K146" s="89"/>
      <c r="L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Y146" s="89"/>
      <c r="Z146" s="89"/>
      <c r="AA146" s="89"/>
    </row>
    <row r="147" spans="3:27" s="84" customFormat="1" ht="51.75" customHeight="1">
      <c r="C147" s="88"/>
      <c r="E147" s="89"/>
      <c r="H147" s="89"/>
      <c r="I147" s="108"/>
      <c r="K147" s="89"/>
      <c r="L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Y147" s="89"/>
      <c r="Z147" s="89"/>
      <c r="AA147" s="89"/>
    </row>
    <row r="148" spans="3:27" s="84" customFormat="1" ht="51.75" customHeight="1">
      <c r="C148" s="88"/>
      <c r="E148" s="89"/>
      <c r="H148" s="89"/>
      <c r="I148" s="108"/>
      <c r="K148" s="89"/>
      <c r="L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Y148" s="89"/>
      <c r="Z148" s="89"/>
      <c r="AA148" s="89"/>
    </row>
    <row r="149" spans="3:27" s="84" customFormat="1" ht="51.75" customHeight="1">
      <c r="C149" s="88"/>
      <c r="E149" s="89"/>
      <c r="H149" s="89"/>
      <c r="I149" s="108"/>
      <c r="K149" s="89"/>
      <c r="L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Y149" s="89"/>
      <c r="Z149" s="89"/>
      <c r="AA149" s="89"/>
    </row>
    <row r="150" spans="3:27" s="84" customFormat="1" ht="51.75" customHeight="1">
      <c r="C150" s="88"/>
      <c r="E150" s="89"/>
      <c r="H150" s="89"/>
      <c r="I150" s="108"/>
      <c r="K150" s="89"/>
      <c r="L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Y150" s="89"/>
      <c r="Z150" s="89"/>
      <c r="AA150" s="89"/>
    </row>
    <row r="151" spans="3:27" s="84" customFormat="1" ht="51.75" customHeight="1">
      <c r="C151" s="88"/>
      <c r="E151" s="89"/>
      <c r="H151" s="89"/>
      <c r="I151" s="108"/>
      <c r="K151" s="89"/>
      <c r="L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Y151" s="89"/>
      <c r="Z151" s="89"/>
      <c r="AA151" s="89"/>
    </row>
    <row r="152" spans="3:27" s="84" customFormat="1" ht="51.75" customHeight="1">
      <c r="C152" s="88"/>
      <c r="E152" s="89"/>
      <c r="H152" s="89"/>
      <c r="I152" s="108"/>
      <c r="K152" s="89"/>
      <c r="L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Y152" s="89"/>
      <c r="Z152" s="89"/>
      <c r="AA152" s="89"/>
    </row>
    <row r="153" spans="3:27" s="84" customFormat="1" ht="51.75" customHeight="1">
      <c r="C153" s="88"/>
      <c r="E153" s="89"/>
      <c r="H153" s="89"/>
      <c r="I153" s="108"/>
      <c r="K153" s="89"/>
      <c r="L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Y153" s="89"/>
      <c r="Z153" s="89"/>
      <c r="AA153" s="89"/>
    </row>
    <row r="154" spans="3:27" s="84" customFormat="1" ht="51.75" customHeight="1">
      <c r="C154" s="88"/>
      <c r="E154" s="89"/>
      <c r="H154" s="89"/>
      <c r="I154" s="108"/>
      <c r="K154" s="89"/>
      <c r="L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Y154" s="89"/>
      <c r="Z154" s="89"/>
      <c r="AA154" s="89"/>
    </row>
    <row r="155" spans="3:27" s="84" customFormat="1" ht="51.75" customHeight="1">
      <c r="C155" s="88"/>
      <c r="E155" s="89"/>
      <c r="H155" s="89"/>
      <c r="I155" s="108"/>
      <c r="K155" s="89"/>
      <c r="L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Y155" s="89"/>
      <c r="Z155" s="89"/>
      <c r="AA155" s="89"/>
    </row>
    <row r="156" spans="3:27" s="84" customFormat="1" ht="51.75" customHeight="1">
      <c r="C156" s="88"/>
      <c r="E156" s="89"/>
      <c r="H156" s="89"/>
      <c r="I156" s="108"/>
      <c r="K156" s="89"/>
      <c r="L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Y156" s="89"/>
      <c r="Z156" s="89"/>
      <c r="AA156" s="89"/>
    </row>
    <row r="157" spans="3:27" s="84" customFormat="1" ht="51.75" customHeight="1">
      <c r="C157" s="88"/>
      <c r="E157" s="89"/>
      <c r="H157" s="89"/>
      <c r="I157" s="108"/>
      <c r="K157" s="89"/>
      <c r="L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Y157" s="89"/>
      <c r="Z157" s="89"/>
      <c r="AA157" s="89"/>
    </row>
    <row r="158" spans="3:27" s="84" customFormat="1" ht="51.75" customHeight="1">
      <c r="C158" s="88"/>
      <c r="E158" s="89"/>
      <c r="H158" s="89"/>
      <c r="I158" s="108"/>
      <c r="K158" s="89"/>
      <c r="L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Y158" s="89"/>
      <c r="Z158" s="89"/>
      <c r="AA158" s="89"/>
    </row>
    <row r="159" spans="3:27" s="84" customFormat="1" ht="51.75" customHeight="1">
      <c r="C159" s="88"/>
      <c r="E159" s="89"/>
      <c r="H159" s="89"/>
      <c r="I159" s="108"/>
      <c r="K159" s="89"/>
      <c r="L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Y159" s="89"/>
      <c r="Z159" s="89"/>
      <c r="AA159" s="89"/>
    </row>
    <row r="160" spans="3:27" s="84" customFormat="1" ht="51.75" customHeight="1">
      <c r="C160" s="88"/>
      <c r="E160" s="89"/>
      <c r="H160" s="89"/>
      <c r="I160" s="108"/>
      <c r="K160" s="89"/>
      <c r="L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Y160" s="89"/>
      <c r="Z160" s="89"/>
      <c r="AA160" s="89"/>
    </row>
    <row r="161" spans="3:27" s="84" customFormat="1" ht="51.75" customHeight="1">
      <c r="C161" s="88"/>
      <c r="E161" s="89"/>
      <c r="H161" s="89"/>
      <c r="I161" s="108"/>
      <c r="K161" s="89"/>
      <c r="L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Y161" s="89"/>
      <c r="Z161" s="89"/>
      <c r="AA161" s="89"/>
    </row>
    <row r="162" spans="3:27" s="84" customFormat="1" ht="51.75" customHeight="1">
      <c r="C162" s="88"/>
      <c r="E162" s="89"/>
      <c r="H162" s="89"/>
      <c r="I162" s="108"/>
      <c r="K162" s="89"/>
      <c r="L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Y162" s="89"/>
      <c r="Z162" s="89"/>
      <c r="AA162" s="89"/>
    </row>
    <row r="163" spans="3:27" s="84" customFormat="1" ht="51.75" customHeight="1">
      <c r="C163" s="88"/>
      <c r="E163" s="89"/>
      <c r="H163" s="89"/>
      <c r="I163" s="108"/>
      <c r="K163" s="89"/>
      <c r="L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Y163" s="89"/>
      <c r="Z163" s="89"/>
      <c r="AA163" s="89"/>
    </row>
    <row r="164" spans="3:27" s="84" customFormat="1" ht="51.75" customHeight="1">
      <c r="C164" s="88"/>
      <c r="E164" s="89"/>
      <c r="H164" s="89"/>
      <c r="I164" s="108"/>
      <c r="K164" s="89"/>
      <c r="L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Y164" s="89"/>
      <c r="Z164" s="89"/>
      <c r="AA164" s="89"/>
    </row>
    <row r="165" spans="3:27" s="84" customFormat="1" ht="51.75" customHeight="1">
      <c r="C165" s="88"/>
      <c r="E165" s="89"/>
      <c r="H165" s="89"/>
      <c r="I165" s="108"/>
      <c r="K165" s="89"/>
      <c r="L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Y165" s="89"/>
      <c r="Z165" s="89"/>
      <c r="AA165" s="89"/>
    </row>
    <row r="166" spans="3:27" s="84" customFormat="1" ht="51.75" customHeight="1">
      <c r="C166" s="88"/>
      <c r="E166" s="89"/>
      <c r="H166" s="89"/>
      <c r="I166" s="108"/>
      <c r="K166" s="89"/>
      <c r="L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Y166" s="89"/>
      <c r="Z166" s="89"/>
      <c r="AA166" s="89"/>
    </row>
    <row r="167" spans="3:27" s="84" customFormat="1" ht="51.75" customHeight="1">
      <c r="C167" s="88"/>
      <c r="E167" s="89"/>
      <c r="H167" s="89"/>
      <c r="I167" s="108"/>
      <c r="K167" s="89"/>
      <c r="L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Y167" s="89"/>
      <c r="Z167" s="89"/>
      <c r="AA167" s="89"/>
    </row>
    <row r="168" spans="3:27" s="84" customFormat="1" ht="51.75" customHeight="1">
      <c r="C168" s="88"/>
      <c r="E168" s="89"/>
      <c r="H168" s="89"/>
      <c r="I168" s="108"/>
      <c r="K168" s="89"/>
      <c r="L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Y168" s="89"/>
      <c r="Z168" s="89"/>
      <c r="AA168" s="89"/>
    </row>
    <row r="169" spans="3:27" s="84" customFormat="1" ht="51.75" customHeight="1">
      <c r="C169" s="88"/>
      <c r="E169" s="89"/>
      <c r="H169" s="89"/>
      <c r="I169" s="108"/>
      <c r="K169" s="89"/>
      <c r="L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Y169" s="89"/>
      <c r="Z169" s="89"/>
      <c r="AA169" s="89"/>
    </row>
    <row r="170" spans="3:27" s="84" customFormat="1" ht="51.75" customHeight="1">
      <c r="C170" s="88"/>
      <c r="E170" s="89"/>
      <c r="H170" s="89"/>
      <c r="I170" s="108"/>
      <c r="K170" s="89"/>
      <c r="L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Y170" s="89"/>
      <c r="Z170" s="89"/>
      <c r="AA170" s="89"/>
    </row>
    <row r="171" spans="3:27" s="84" customFormat="1" ht="51.75" customHeight="1">
      <c r="C171" s="88"/>
      <c r="E171" s="89"/>
      <c r="H171" s="89"/>
      <c r="I171" s="108"/>
      <c r="K171" s="89"/>
      <c r="L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Y171" s="89"/>
      <c r="Z171" s="89"/>
      <c r="AA171" s="89"/>
    </row>
    <row r="172" spans="3:27" s="84" customFormat="1" ht="51.75" customHeight="1">
      <c r="C172" s="88"/>
      <c r="E172" s="89"/>
      <c r="H172" s="89"/>
      <c r="I172" s="108"/>
      <c r="K172" s="89"/>
      <c r="L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Y172" s="89"/>
      <c r="Z172" s="89"/>
      <c r="AA172" s="89"/>
    </row>
    <row r="173" spans="3:27" s="84" customFormat="1" ht="51.75" customHeight="1">
      <c r="C173" s="88"/>
      <c r="E173" s="89"/>
      <c r="H173" s="89"/>
      <c r="I173" s="108"/>
      <c r="K173" s="89"/>
      <c r="L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Y173" s="89"/>
      <c r="Z173" s="89"/>
      <c r="AA173" s="89"/>
    </row>
    <row r="174" spans="3:27" s="84" customFormat="1" ht="51.75" customHeight="1">
      <c r="C174" s="88"/>
      <c r="E174" s="89"/>
      <c r="H174" s="89"/>
      <c r="I174" s="108"/>
      <c r="K174" s="89"/>
      <c r="L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Y174" s="89"/>
      <c r="Z174" s="89"/>
      <c r="AA174" s="89"/>
    </row>
    <row r="175" spans="3:27" s="84" customFormat="1" ht="51.75" customHeight="1">
      <c r="C175" s="88"/>
      <c r="E175" s="89"/>
      <c r="H175" s="89"/>
      <c r="I175" s="108"/>
      <c r="K175" s="89"/>
      <c r="L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Y175" s="89"/>
      <c r="Z175" s="89"/>
      <c r="AA175" s="89"/>
    </row>
    <row r="176" spans="3:27" s="84" customFormat="1" ht="51.75" customHeight="1">
      <c r="C176" s="88"/>
      <c r="E176" s="89"/>
      <c r="H176" s="89"/>
      <c r="I176" s="108"/>
      <c r="K176" s="89"/>
      <c r="L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Y176" s="89"/>
      <c r="Z176" s="89"/>
      <c r="AA176" s="89"/>
    </row>
    <row r="177" spans="3:27" s="84" customFormat="1" ht="51.75" customHeight="1">
      <c r="C177" s="88"/>
      <c r="E177" s="89"/>
      <c r="H177" s="89"/>
      <c r="I177" s="108"/>
      <c r="K177" s="89"/>
      <c r="L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Y177" s="89"/>
      <c r="Z177" s="89"/>
      <c r="AA177" s="89"/>
    </row>
    <row r="178" spans="3:27" s="84" customFormat="1" ht="51.75" customHeight="1">
      <c r="C178" s="88"/>
      <c r="E178" s="89"/>
      <c r="H178" s="89"/>
      <c r="I178" s="108"/>
      <c r="K178" s="89"/>
      <c r="L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Y178" s="89"/>
      <c r="Z178" s="89"/>
      <c r="AA178" s="89"/>
    </row>
    <row r="179" spans="3:27" s="84" customFormat="1" ht="51.75" customHeight="1">
      <c r="C179" s="88"/>
      <c r="E179" s="89"/>
      <c r="H179" s="89"/>
      <c r="I179" s="108"/>
      <c r="K179" s="89"/>
      <c r="L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Y179" s="89"/>
      <c r="Z179" s="89"/>
      <c r="AA179" s="89"/>
    </row>
    <row r="180" spans="3:27" s="84" customFormat="1" ht="51.75" customHeight="1">
      <c r="C180" s="88"/>
      <c r="E180" s="89"/>
      <c r="H180" s="89"/>
      <c r="I180" s="108"/>
      <c r="K180" s="89"/>
      <c r="L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Y180" s="89"/>
      <c r="Z180" s="89"/>
      <c r="AA180" s="89"/>
    </row>
    <row r="181" spans="3:27" s="84" customFormat="1" ht="51.75" customHeight="1">
      <c r="C181" s="88"/>
      <c r="E181" s="89"/>
      <c r="H181" s="89"/>
      <c r="I181" s="108"/>
      <c r="K181" s="89"/>
      <c r="L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Y181" s="89"/>
      <c r="Z181" s="89"/>
      <c r="AA181" s="89"/>
    </row>
    <row r="182" spans="3:27" s="84" customFormat="1" ht="51.75" customHeight="1">
      <c r="C182" s="88"/>
      <c r="E182" s="89"/>
      <c r="H182" s="89"/>
      <c r="I182" s="108"/>
      <c r="K182" s="89"/>
      <c r="L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Y182" s="89"/>
      <c r="Z182" s="89"/>
      <c r="AA182" s="89"/>
    </row>
    <row r="183" spans="3:27" s="84" customFormat="1" ht="51.75" customHeight="1">
      <c r="C183" s="88"/>
      <c r="E183" s="89"/>
      <c r="H183" s="89"/>
      <c r="I183" s="108"/>
      <c r="K183" s="89"/>
      <c r="L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Y183" s="89"/>
      <c r="Z183" s="89"/>
      <c r="AA183" s="89"/>
    </row>
    <row r="184" spans="3:27" s="84" customFormat="1" ht="51.75" customHeight="1">
      <c r="C184" s="88"/>
      <c r="E184" s="89"/>
      <c r="H184" s="89"/>
      <c r="I184" s="108"/>
      <c r="K184" s="89"/>
      <c r="L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Y184" s="89"/>
      <c r="Z184" s="89"/>
      <c r="AA184" s="89"/>
    </row>
    <row r="185" spans="3:27" s="84" customFormat="1" ht="51.75" customHeight="1">
      <c r="C185" s="88"/>
      <c r="E185" s="89"/>
      <c r="H185" s="89"/>
      <c r="I185" s="108"/>
      <c r="K185" s="89"/>
      <c r="L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Y185" s="89"/>
      <c r="Z185" s="89"/>
      <c r="AA185" s="89"/>
    </row>
    <row r="186" spans="3:27" s="84" customFormat="1" ht="51.75" customHeight="1">
      <c r="C186" s="88"/>
      <c r="E186" s="89"/>
      <c r="H186" s="89"/>
      <c r="I186" s="108"/>
      <c r="K186" s="89"/>
      <c r="L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Y186" s="89"/>
      <c r="Z186" s="89"/>
      <c r="AA186" s="89"/>
    </row>
    <row r="187" spans="3:27" s="84" customFormat="1" ht="51.75" customHeight="1">
      <c r="C187" s="88"/>
      <c r="E187" s="89"/>
      <c r="H187" s="89"/>
      <c r="I187" s="108"/>
      <c r="K187" s="89"/>
      <c r="L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Y187" s="89"/>
      <c r="Z187" s="89"/>
      <c r="AA187" s="89"/>
    </row>
    <row r="188" spans="3:27" s="84" customFormat="1" ht="51.75" customHeight="1">
      <c r="C188" s="88"/>
      <c r="E188" s="89"/>
      <c r="H188" s="89"/>
      <c r="I188" s="108"/>
      <c r="K188" s="89"/>
      <c r="L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Y188" s="89"/>
      <c r="Z188" s="89"/>
      <c r="AA188" s="89"/>
    </row>
    <row r="189" spans="3:27" s="84" customFormat="1" ht="51.75" customHeight="1">
      <c r="C189" s="88"/>
      <c r="E189" s="89"/>
      <c r="H189" s="89"/>
      <c r="I189" s="108"/>
      <c r="K189" s="89"/>
      <c r="L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Y189" s="89"/>
      <c r="Z189" s="89"/>
      <c r="AA189" s="89"/>
    </row>
    <row r="190" spans="3:27" s="84" customFormat="1" ht="51.75" customHeight="1">
      <c r="C190" s="88"/>
      <c r="E190" s="89"/>
      <c r="H190" s="89"/>
      <c r="I190" s="108"/>
      <c r="K190" s="89"/>
      <c r="L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Y190" s="89"/>
      <c r="Z190" s="89"/>
      <c r="AA190" s="89"/>
    </row>
    <row r="191" spans="3:27" s="84" customFormat="1" ht="51.75" customHeight="1">
      <c r="C191" s="88"/>
      <c r="E191" s="89"/>
      <c r="H191" s="89"/>
      <c r="I191" s="108"/>
      <c r="K191" s="89"/>
      <c r="L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Y191" s="89"/>
      <c r="Z191" s="89"/>
      <c r="AA191" s="89"/>
    </row>
    <row r="192" spans="3:27" s="84" customFormat="1" ht="51.75" customHeight="1">
      <c r="C192" s="88"/>
      <c r="E192" s="89"/>
      <c r="H192" s="89"/>
      <c r="I192" s="108"/>
      <c r="K192" s="89"/>
      <c r="L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Y192" s="89"/>
      <c r="Z192" s="89"/>
      <c r="AA192" s="89"/>
    </row>
    <row r="193" spans="3:27" s="84" customFormat="1" ht="51.75" customHeight="1">
      <c r="C193" s="88"/>
      <c r="E193" s="89"/>
      <c r="H193" s="89"/>
      <c r="I193" s="108"/>
      <c r="K193" s="89"/>
      <c r="L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Y193" s="89"/>
      <c r="Z193" s="89"/>
      <c r="AA193" s="89"/>
    </row>
    <row r="194" spans="3:27" s="84" customFormat="1" ht="51.75" customHeight="1">
      <c r="C194" s="88"/>
      <c r="E194" s="89"/>
      <c r="H194" s="89"/>
      <c r="I194" s="108"/>
      <c r="K194" s="89"/>
      <c r="L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Y194" s="89"/>
      <c r="Z194" s="89"/>
      <c r="AA194" s="89"/>
    </row>
    <row r="195" spans="3:27" s="84" customFormat="1" ht="51.75" customHeight="1">
      <c r="C195" s="88"/>
      <c r="E195" s="89"/>
      <c r="H195" s="89"/>
      <c r="I195" s="108"/>
      <c r="K195" s="89"/>
      <c r="L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Y195" s="89"/>
      <c r="Z195" s="89"/>
      <c r="AA195" s="89"/>
    </row>
    <row r="196" spans="3:27" s="84" customFormat="1" ht="51.75" customHeight="1">
      <c r="C196" s="88"/>
      <c r="E196" s="89"/>
      <c r="H196" s="89"/>
      <c r="I196" s="108"/>
      <c r="K196" s="89"/>
      <c r="L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Y196" s="89"/>
      <c r="Z196" s="89"/>
      <c r="AA196" s="89"/>
    </row>
    <row r="197" spans="3:27" s="84" customFormat="1" ht="51.75" customHeight="1">
      <c r="C197" s="88"/>
      <c r="E197" s="89"/>
      <c r="H197" s="89"/>
      <c r="I197" s="108"/>
      <c r="K197" s="89"/>
      <c r="L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Y197" s="89"/>
      <c r="Z197" s="89"/>
      <c r="AA197" s="89"/>
    </row>
    <row r="198" spans="3:27" s="84" customFormat="1" ht="51.75" customHeight="1">
      <c r="C198" s="88"/>
      <c r="E198" s="89"/>
      <c r="H198" s="89"/>
      <c r="I198" s="108"/>
      <c r="K198" s="89"/>
      <c r="L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Y198" s="89"/>
      <c r="Z198" s="89"/>
      <c r="AA198" s="89"/>
    </row>
    <row r="199" spans="3:27" s="84" customFormat="1" ht="51.75" customHeight="1">
      <c r="C199" s="88"/>
      <c r="E199" s="89"/>
      <c r="H199" s="89"/>
      <c r="I199" s="108"/>
      <c r="K199" s="89"/>
      <c r="L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Y199" s="89"/>
      <c r="Z199" s="89"/>
      <c r="AA199" s="89"/>
    </row>
    <row r="200" spans="3:27" s="84" customFormat="1" ht="51.75" customHeight="1">
      <c r="C200" s="88"/>
      <c r="E200" s="89"/>
      <c r="H200" s="89"/>
      <c r="I200" s="108"/>
      <c r="K200" s="89"/>
      <c r="L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Y200" s="89"/>
      <c r="Z200" s="89"/>
      <c r="AA200" s="89"/>
    </row>
    <row r="201" spans="3:27" s="84" customFormat="1" ht="51.75" customHeight="1">
      <c r="C201" s="88"/>
      <c r="E201" s="89"/>
      <c r="H201" s="89"/>
      <c r="I201" s="108"/>
      <c r="K201" s="89"/>
      <c r="L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Y201" s="89"/>
      <c r="Z201" s="89"/>
      <c r="AA201" s="89"/>
    </row>
    <row r="202" spans="3:27" s="84" customFormat="1" ht="51.75" customHeight="1">
      <c r="C202" s="88"/>
      <c r="E202" s="89"/>
      <c r="H202" s="89"/>
      <c r="I202" s="108"/>
      <c r="K202" s="89"/>
      <c r="L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Y202" s="89"/>
      <c r="Z202" s="89"/>
      <c r="AA202" s="89"/>
    </row>
    <row r="203" spans="3:27" s="84" customFormat="1" ht="51.75" customHeight="1">
      <c r="C203" s="88"/>
      <c r="E203" s="89"/>
      <c r="H203" s="89"/>
      <c r="I203" s="108"/>
      <c r="K203" s="89"/>
      <c r="L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Y203" s="89"/>
      <c r="Z203" s="89"/>
      <c r="AA203" s="89"/>
    </row>
    <row r="204" spans="3:27" s="84" customFormat="1" ht="51.75" customHeight="1">
      <c r="C204" s="88"/>
      <c r="E204" s="89"/>
      <c r="H204" s="89"/>
      <c r="I204" s="108"/>
      <c r="K204" s="89"/>
      <c r="L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Y204" s="89"/>
      <c r="Z204" s="89"/>
      <c r="AA204" s="89"/>
    </row>
    <row r="205" spans="3:27" s="84" customFormat="1" ht="51.75" customHeight="1">
      <c r="C205" s="88"/>
      <c r="E205" s="89"/>
      <c r="H205" s="89"/>
      <c r="I205" s="108"/>
      <c r="K205" s="89"/>
      <c r="L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Y205" s="89"/>
      <c r="Z205" s="89"/>
      <c r="AA205" s="89"/>
    </row>
    <row r="206" spans="3:27" s="84" customFormat="1" ht="51.75" customHeight="1">
      <c r="C206" s="88"/>
      <c r="E206" s="89"/>
      <c r="H206" s="89"/>
      <c r="I206" s="108"/>
      <c r="K206" s="89"/>
      <c r="L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Y206" s="89"/>
      <c r="Z206" s="89"/>
      <c r="AA206" s="89"/>
    </row>
    <row r="207" spans="3:27" s="84" customFormat="1" ht="51.75" customHeight="1">
      <c r="C207" s="88"/>
      <c r="E207" s="89"/>
      <c r="H207" s="89"/>
      <c r="I207" s="108"/>
      <c r="K207" s="89"/>
      <c r="L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Y207" s="89"/>
      <c r="Z207" s="89"/>
      <c r="AA207" s="89"/>
    </row>
    <row r="208" spans="3:27" s="84" customFormat="1" ht="51.75" customHeight="1">
      <c r="C208" s="88"/>
      <c r="E208" s="89"/>
      <c r="H208" s="89"/>
      <c r="I208" s="108"/>
      <c r="K208" s="89"/>
      <c r="L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Y208" s="89"/>
      <c r="Z208" s="89"/>
      <c r="AA208" s="89"/>
    </row>
    <row r="209" spans="3:27" s="84" customFormat="1" ht="51.75" customHeight="1">
      <c r="C209" s="88"/>
      <c r="E209" s="89"/>
      <c r="H209" s="89"/>
      <c r="I209" s="108"/>
      <c r="K209" s="89"/>
      <c r="L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Y209" s="89"/>
      <c r="Z209" s="89"/>
      <c r="AA209" s="89"/>
    </row>
    <row r="210" spans="3:27" s="84" customFormat="1" ht="51.75" customHeight="1">
      <c r="C210" s="88"/>
      <c r="E210" s="89"/>
      <c r="H210" s="89"/>
      <c r="I210" s="108"/>
      <c r="K210" s="89"/>
      <c r="L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Y210" s="89"/>
      <c r="Z210" s="89"/>
      <c r="AA210" s="89"/>
    </row>
    <row r="211" spans="3:27" s="84" customFormat="1" ht="51.75" customHeight="1">
      <c r="C211" s="88"/>
      <c r="E211" s="89"/>
      <c r="H211" s="89"/>
      <c r="I211" s="108"/>
      <c r="K211" s="89"/>
      <c r="L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Y211" s="89"/>
      <c r="Z211" s="89"/>
      <c r="AA211" s="89"/>
    </row>
    <row r="212" spans="3:27" s="84" customFormat="1" ht="51.75" customHeight="1">
      <c r="C212" s="88"/>
      <c r="E212" s="89"/>
      <c r="H212" s="89"/>
      <c r="I212" s="108"/>
      <c r="K212" s="89"/>
      <c r="L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Y212" s="89"/>
      <c r="Z212" s="89"/>
      <c r="AA212" s="89"/>
    </row>
    <row r="213" spans="3:27" s="84" customFormat="1" ht="51.75" customHeight="1">
      <c r="C213" s="88"/>
      <c r="E213" s="89"/>
      <c r="H213" s="89"/>
      <c r="I213" s="108"/>
      <c r="K213" s="89"/>
      <c r="L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Y213" s="89"/>
      <c r="Z213" s="89"/>
      <c r="AA213" s="89"/>
    </row>
    <row r="214" spans="3:27" s="84" customFormat="1" ht="51.75" customHeight="1">
      <c r="C214" s="88"/>
      <c r="E214" s="89"/>
      <c r="H214" s="89"/>
      <c r="I214" s="108"/>
      <c r="K214" s="89"/>
      <c r="L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Y214" s="89"/>
      <c r="Z214" s="89"/>
      <c r="AA214" s="89"/>
    </row>
    <row r="215" spans="3:27" s="84" customFormat="1" ht="51.75" customHeight="1">
      <c r="C215" s="88"/>
      <c r="E215" s="89"/>
      <c r="H215" s="89"/>
      <c r="I215" s="108"/>
      <c r="K215" s="89"/>
      <c r="L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Y215" s="89"/>
      <c r="Z215" s="89"/>
      <c r="AA215" s="89"/>
    </row>
    <row r="216" spans="3:27" s="84" customFormat="1" ht="51.75" customHeight="1">
      <c r="C216" s="88"/>
      <c r="E216" s="89"/>
      <c r="H216" s="89"/>
      <c r="I216" s="108"/>
      <c r="K216" s="89"/>
      <c r="L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Y216" s="89"/>
      <c r="Z216" s="89"/>
      <c r="AA216" s="89"/>
    </row>
    <row r="217" spans="3:27" s="84" customFormat="1" ht="51.75" customHeight="1">
      <c r="C217" s="88"/>
      <c r="E217" s="89"/>
      <c r="H217" s="89"/>
      <c r="I217" s="108"/>
      <c r="K217" s="89"/>
      <c r="L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Y217" s="89"/>
      <c r="Z217" s="89"/>
      <c r="AA217" s="89"/>
    </row>
    <row r="218" spans="3:27" s="84" customFormat="1" ht="51.75" customHeight="1">
      <c r="C218" s="88"/>
      <c r="E218" s="89"/>
      <c r="H218" s="89"/>
      <c r="I218" s="108"/>
      <c r="K218" s="89"/>
      <c r="L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Y218" s="89"/>
      <c r="Z218" s="89"/>
      <c r="AA218" s="89"/>
    </row>
    <row r="219" spans="3:27" s="84" customFormat="1" ht="51.75" customHeight="1">
      <c r="C219" s="88"/>
      <c r="E219" s="89"/>
      <c r="H219" s="89"/>
      <c r="I219" s="108"/>
      <c r="K219" s="89"/>
      <c r="L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Y219" s="89"/>
      <c r="Z219" s="89"/>
      <c r="AA219" s="89"/>
    </row>
    <row r="220" spans="3:27" s="84" customFormat="1" ht="51.75" customHeight="1">
      <c r="C220" s="88"/>
      <c r="E220" s="89"/>
      <c r="H220" s="89"/>
      <c r="I220" s="108"/>
      <c r="K220" s="89"/>
      <c r="L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Y220" s="89"/>
      <c r="Z220" s="89"/>
      <c r="AA220" s="89"/>
    </row>
    <row r="221" spans="3:27" s="84" customFormat="1" ht="51.75" customHeight="1">
      <c r="C221" s="88"/>
      <c r="E221" s="89"/>
      <c r="H221" s="89"/>
      <c r="I221" s="108"/>
      <c r="K221" s="89"/>
      <c r="L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Y221" s="89"/>
      <c r="Z221" s="89"/>
      <c r="AA221" s="89"/>
    </row>
    <row r="222" spans="3:27" s="84" customFormat="1" ht="51.75" customHeight="1">
      <c r="C222" s="88"/>
      <c r="E222" s="89"/>
      <c r="H222" s="89"/>
      <c r="I222" s="108"/>
      <c r="K222" s="89"/>
      <c r="L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Y222" s="89"/>
      <c r="Z222" s="89"/>
      <c r="AA222" s="89"/>
    </row>
    <row r="223" spans="3:27" s="84" customFormat="1" ht="51.75" customHeight="1">
      <c r="C223" s="88"/>
      <c r="E223" s="89"/>
      <c r="H223" s="89"/>
      <c r="I223" s="108"/>
      <c r="K223" s="89"/>
      <c r="L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Y223" s="89"/>
      <c r="Z223" s="89"/>
      <c r="AA223" s="89"/>
    </row>
    <row r="224" spans="3:27" s="84" customFormat="1" ht="51.75" customHeight="1">
      <c r="C224" s="88"/>
      <c r="E224" s="89"/>
      <c r="H224" s="89"/>
      <c r="I224" s="108"/>
      <c r="K224" s="89"/>
      <c r="L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Y224" s="89"/>
      <c r="Z224" s="89"/>
      <c r="AA224" s="89"/>
    </row>
    <row r="225" spans="3:27" s="84" customFormat="1" ht="51.75" customHeight="1">
      <c r="C225" s="88"/>
      <c r="E225" s="89"/>
      <c r="H225" s="89"/>
      <c r="I225" s="108"/>
      <c r="K225" s="89"/>
      <c r="L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Y225" s="89"/>
      <c r="Z225" s="89"/>
      <c r="AA225" s="89"/>
    </row>
    <row r="226" spans="3:27" s="84" customFormat="1" ht="51.75" customHeight="1">
      <c r="C226" s="88"/>
      <c r="E226" s="89"/>
      <c r="H226" s="89"/>
      <c r="I226" s="108"/>
      <c r="K226" s="89"/>
      <c r="L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Y226" s="89"/>
      <c r="Z226" s="89"/>
      <c r="AA226" s="89"/>
    </row>
    <row r="227" spans="3:27" s="84" customFormat="1" ht="51.75" customHeight="1">
      <c r="C227" s="88"/>
      <c r="E227" s="89"/>
      <c r="H227" s="89"/>
      <c r="I227" s="108"/>
      <c r="K227" s="89"/>
      <c r="L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Y227" s="89"/>
      <c r="Z227" s="89"/>
      <c r="AA227" s="89"/>
    </row>
    <row r="228" spans="3:27" s="84" customFormat="1" ht="51.75" customHeight="1">
      <c r="C228" s="88"/>
      <c r="E228" s="89"/>
      <c r="H228" s="89"/>
      <c r="I228" s="108"/>
      <c r="K228" s="89"/>
      <c r="L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Y228" s="89"/>
      <c r="Z228" s="89"/>
      <c r="AA228" s="89"/>
    </row>
    <row r="229" spans="3:27" s="84" customFormat="1" ht="51.75" customHeight="1">
      <c r="C229" s="88"/>
      <c r="E229" s="89"/>
      <c r="H229" s="89"/>
      <c r="I229" s="108"/>
      <c r="K229" s="89"/>
      <c r="L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Y229" s="89"/>
      <c r="Z229" s="89"/>
      <c r="AA229" s="89"/>
    </row>
    <row r="230" spans="3:27" s="84" customFormat="1" ht="51.75" customHeight="1">
      <c r="C230" s="88"/>
      <c r="E230" s="89"/>
      <c r="H230" s="89"/>
      <c r="I230" s="108"/>
      <c r="K230" s="89"/>
      <c r="L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Y230" s="89"/>
      <c r="Z230" s="89"/>
      <c r="AA230" s="89"/>
    </row>
    <row r="231" spans="3:27" s="84" customFormat="1" ht="51.75" customHeight="1">
      <c r="C231" s="88"/>
      <c r="E231" s="89"/>
      <c r="H231" s="89"/>
      <c r="I231" s="108"/>
      <c r="K231" s="89"/>
      <c r="L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Y231" s="89"/>
      <c r="Z231" s="89"/>
      <c r="AA231" s="89"/>
    </row>
    <row r="232" spans="3:27" s="84" customFormat="1" ht="51.75" customHeight="1">
      <c r="C232" s="88"/>
      <c r="E232" s="89"/>
      <c r="H232" s="89"/>
      <c r="I232" s="108"/>
      <c r="K232" s="89"/>
      <c r="L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Y232" s="89"/>
      <c r="Z232" s="89"/>
      <c r="AA232" s="89"/>
    </row>
    <row r="233" spans="3:27" s="84" customFormat="1" ht="51.75" customHeight="1">
      <c r="C233" s="88"/>
      <c r="E233" s="89"/>
      <c r="H233" s="89"/>
      <c r="I233" s="108"/>
      <c r="K233" s="89"/>
      <c r="L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Y233" s="89"/>
      <c r="Z233" s="89"/>
      <c r="AA233" s="89"/>
    </row>
    <row r="234" spans="3:27" s="84" customFormat="1" ht="51.75" customHeight="1">
      <c r="C234" s="88"/>
      <c r="E234" s="89"/>
      <c r="H234" s="89"/>
      <c r="I234" s="108"/>
      <c r="K234" s="89"/>
      <c r="L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Y234" s="89"/>
      <c r="Z234" s="89"/>
      <c r="AA234" s="89"/>
    </row>
    <row r="235" spans="3:27" s="84" customFormat="1" ht="51.75" customHeight="1">
      <c r="C235" s="88"/>
      <c r="E235" s="89"/>
      <c r="H235" s="89"/>
      <c r="I235" s="108"/>
      <c r="K235" s="89"/>
      <c r="L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Y235" s="89"/>
      <c r="Z235" s="89"/>
      <c r="AA235" s="89"/>
    </row>
    <row r="236" spans="3:27" s="84" customFormat="1" ht="51.75" customHeight="1">
      <c r="C236" s="88"/>
      <c r="E236" s="89"/>
      <c r="H236" s="89"/>
      <c r="I236" s="108"/>
      <c r="K236" s="89"/>
      <c r="L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Y236" s="89"/>
      <c r="Z236" s="89"/>
      <c r="AA236" s="89"/>
    </row>
    <row r="237" spans="3:27" s="84" customFormat="1" ht="51.75" customHeight="1">
      <c r="C237" s="88"/>
      <c r="E237" s="89"/>
      <c r="H237" s="89"/>
      <c r="I237" s="108"/>
      <c r="K237" s="89"/>
      <c r="L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Y237" s="89"/>
      <c r="Z237" s="89"/>
      <c r="AA237" s="89"/>
    </row>
    <row r="238" spans="3:27" s="84" customFormat="1" ht="51.75" customHeight="1">
      <c r="C238" s="88"/>
      <c r="E238" s="89"/>
      <c r="H238" s="89"/>
      <c r="I238" s="108"/>
      <c r="K238" s="89"/>
      <c r="L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Y238" s="89"/>
      <c r="Z238" s="89"/>
      <c r="AA238" s="89"/>
    </row>
    <row r="239" spans="3:27" s="84" customFormat="1" ht="51.75" customHeight="1">
      <c r="C239" s="88"/>
      <c r="E239" s="89"/>
      <c r="H239" s="89"/>
      <c r="I239" s="108"/>
      <c r="K239" s="89"/>
      <c r="L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Y239" s="89"/>
      <c r="Z239" s="89"/>
      <c r="AA239" s="89"/>
    </row>
    <row r="240" spans="3:27" s="84" customFormat="1" ht="51.75" customHeight="1">
      <c r="C240" s="88"/>
      <c r="E240" s="89"/>
      <c r="H240" s="89"/>
      <c r="I240" s="108"/>
      <c r="K240" s="89"/>
      <c r="L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Y240" s="89"/>
      <c r="Z240" s="89"/>
      <c r="AA240" s="89"/>
    </row>
    <row r="241" spans="3:27" s="84" customFormat="1" ht="51.75" customHeight="1">
      <c r="C241" s="88"/>
      <c r="E241" s="89"/>
      <c r="H241" s="89"/>
      <c r="I241" s="108"/>
      <c r="K241" s="89"/>
      <c r="L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Y241" s="89"/>
      <c r="Z241" s="89"/>
      <c r="AA241" s="89"/>
    </row>
    <row r="242" spans="3:27" s="84" customFormat="1" ht="51.75" customHeight="1">
      <c r="C242" s="88"/>
      <c r="E242" s="89"/>
      <c r="H242" s="89"/>
      <c r="I242" s="108"/>
      <c r="K242" s="89"/>
      <c r="L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Y242" s="89"/>
      <c r="Z242" s="89"/>
      <c r="AA242" s="89"/>
    </row>
    <row r="243" spans="3:27" s="84" customFormat="1" ht="51.75" customHeight="1">
      <c r="C243" s="88"/>
      <c r="E243" s="89"/>
      <c r="H243" s="89"/>
      <c r="I243" s="108"/>
      <c r="K243" s="89"/>
      <c r="L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Y243" s="89"/>
      <c r="Z243" s="89"/>
      <c r="AA243" s="89"/>
    </row>
    <row r="244" spans="3:27" s="84" customFormat="1" ht="51.75" customHeight="1">
      <c r="C244" s="88"/>
      <c r="E244" s="89"/>
      <c r="H244" s="89"/>
      <c r="I244" s="108"/>
      <c r="K244" s="89"/>
      <c r="L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Y244" s="89"/>
      <c r="Z244" s="89"/>
      <c r="AA244" s="89"/>
    </row>
    <row r="245" spans="3:27" s="84" customFormat="1" ht="51.75" customHeight="1">
      <c r="C245" s="88"/>
      <c r="E245" s="89"/>
      <c r="H245" s="89"/>
      <c r="I245" s="108"/>
      <c r="K245" s="89"/>
      <c r="L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Y245" s="89"/>
      <c r="Z245" s="89"/>
      <c r="AA245" s="89"/>
    </row>
    <row r="246" spans="3:27" s="84" customFormat="1" ht="51.75" customHeight="1">
      <c r="C246" s="88"/>
      <c r="E246" s="89"/>
      <c r="H246" s="89"/>
      <c r="I246" s="108"/>
      <c r="K246" s="89"/>
      <c r="L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Y246" s="89"/>
      <c r="Z246" s="89"/>
      <c r="AA246" s="89"/>
    </row>
    <row r="247" spans="3:27" s="84" customFormat="1" ht="51.75" customHeight="1">
      <c r="C247" s="88"/>
      <c r="E247" s="89"/>
      <c r="H247" s="89"/>
      <c r="I247" s="108"/>
      <c r="K247" s="89"/>
      <c r="L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Y247" s="89"/>
      <c r="Z247" s="89"/>
      <c r="AA247" s="89"/>
    </row>
    <row r="248" spans="3:27" s="84" customFormat="1" ht="51.75" customHeight="1">
      <c r="C248" s="88"/>
      <c r="E248" s="89"/>
      <c r="H248" s="89"/>
      <c r="I248" s="108"/>
      <c r="K248" s="89"/>
      <c r="L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Y248" s="89"/>
      <c r="Z248" s="89"/>
      <c r="AA248" s="89"/>
    </row>
    <row r="249" spans="3:27" s="84" customFormat="1" ht="51.75" customHeight="1">
      <c r="C249" s="88"/>
      <c r="E249" s="89"/>
      <c r="H249" s="89"/>
      <c r="I249" s="108"/>
      <c r="K249" s="89"/>
      <c r="L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Y249" s="89"/>
      <c r="Z249" s="89"/>
      <c r="AA249" s="89"/>
    </row>
    <row r="250" spans="3:27" s="84" customFormat="1" ht="51.75" customHeight="1">
      <c r="C250" s="88"/>
      <c r="E250" s="89"/>
      <c r="H250" s="89"/>
      <c r="I250" s="108"/>
      <c r="K250" s="89"/>
      <c r="L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Y250" s="89"/>
      <c r="Z250" s="89"/>
      <c r="AA250" s="89"/>
    </row>
    <row r="251" spans="3:27" s="84" customFormat="1" ht="51.75" customHeight="1">
      <c r="C251" s="88"/>
      <c r="E251" s="89"/>
      <c r="H251" s="89"/>
      <c r="I251" s="108"/>
      <c r="K251" s="89"/>
      <c r="L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Y251" s="89"/>
      <c r="Z251" s="89"/>
      <c r="AA251" s="89"/>
    </row>
    <row r="252" spans="3:27" s="84" customFormat="1" ht="51.75" customHeight="1">
      <c r="C252" s="88"/>
      <c r="E252" s="89"/>
      <c r="H252" s="89"/>
      <c r="I252" s="108"/>
      <c r="K252" s="89"/>
      <c r="L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Y252" s="89"/>
      <c r="Z252" s="89"/>
      <c r="AA252" s="89"/>
    </row>
    <row r="253" spans="3:27" s="84" customFormat="1" ht="51.75" customHeight="1">
      <c r="C253" s="88"/>
      <c r="E253" s="89"/>
      <c r="H253" s="89"/>
      <c r="I253" s="108"/>
      <c r="K253" s="89"/>
      <c r="L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Y253" s="89"/>
      <c r="Z253" s="89"/>
      <c r="AA253" s="89"/>
    </row>
    <row r="254" spans="3:27" s="84" customFormat="1" ht="51.75" customHeight="1">
      <c r="C254" s="88"/>
      <c r="E254" s="89"/>
      <c r="H254" s="89"/>
      <c r="I254" s="108"/>
      <c r="K254" s="89"/>
      <c r="L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Y254" s="89"/>
      <c r="Z254" s="89"/>
      <c r="AA254" s="89"/>
    </row>
    <row r="255" spans="3:27" s="84" customFormat="1" ht="51.75" customHeight="1">
      <c r="C255" s="88"/>
      <c r="E255" s="89"/>
      <c r="H255" s="89"/>
      <c r="I255" s="108"/>
      <c r="K255" s="89"/>
      <c r="L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Y255" s="89"/>
      <c r="Z255" s="89"/>
      <c r="AA255" s="89"/>
    </row>
    <row r="256" spans="3:27" s="84" customFormat="1" ht="51.75" customHeight="1">
      <c r="C256" s="88"/>
      <c r="E256" s="89"/>
      <c r="H256" s="89"/>
      <c r="I256" s="108"/>
      <c r="K256" s="89"/>
      <c r="L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Y256" s="89"/>
      <c r="Z256" s="89"/>
      <c r="AA256" s="89"/>
    </row>
    <row r="257" spans="3:27" s="84" customFormat="1" ht="51.75" customHeight="1">
      <c r="C257" s="88"/>
      <c r="E257" s="89"/>
      <c r="H257" s="89"/>
      <c r="I257" s="108"/>
      <c r="K257" s="89"/>
      <c r="L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Y257" s="89"/>
      <c r="Z257" s="89"/>
      <c r="AA257" s="89"/>
    </row>
    <row r="258" spans="3:27" s="84" customFormat="1" ht="51.75" customHeight="1">
      <c r="C258" s="88"/>
      <c r="E258" s="89"/>
      <c r="H258" s="89"/>
      <c r="I258" s="108"/>
      <c r="K258" s="89"/>
      <c r="L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Y258" s="89"/>
      <c r="Z258" s="89"/>
      <c r="AA258" s="89"/>
    </row>
    <row r="259" spans="3:27" s="84" customFormat="1" ht="51.75" customHeight="1">
      <c r="C259" s="88"/>
      <c r="E259" s="89"/>
      <c r="H259" s="89"/>
      <c r="I259" s="108"/>
      <c r="K259" s="89"/>
      <c r="L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Y259" s="89"/>
      <c r="Z259" s="89"/>
      <c r="AA259" s="89"/>
    </row>
    <row r="260" spans="3:27" s="84" customFormat="1" ht="51.75" customHeight="1">
      <c r="C260" s="88"/>
      <c r="E260" s="89"/>
      <c r="H260" s="89"/>
      <c r="I260" s="108"/>
      <c r="K260" s="89"/>
      <c r="L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Y260" s="89"/>
      <c r="Z260" s="89"/>
      <c r="AA260" s="89"/>
    </row>
    <row r="261" spans="3:27" s="84" customFormat="1" ht="51.75" customHeight="1">
      <c r="C261" s="88"/>
      <c r="E261" s="89"/>
      <c r="H261" s="89"/>
      <c r="I261" s="108"/>
      <c r="K261" s="89"/>
      <c r="L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Y261" s="89"/>
      <c r="Z261" s="89"/>
      <c r="AA261" s="89"/>
    </row>
    <row r="262" spans="3:27" s="84" customFormat="1" ht="51.75" customHeight="1">
      <c r="C262" s="88"/>
      <c r="E262" s="89"/>
      <c r="H262" s="89"/>
      <c r="I262" s="108"/>
      <c r="K262" s="89"/>
      <c r="L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Y262" s="89"/>
      <c r="Z262" s="89"/>
      <c r="AA262" s="89"/>
    </row>
    <row r="263" spans="3:27" s="84" customFormat="1" ht="51.75" customHeight="1">
      <c r="C263" s="88"/>
      <c r="E263" s="89"/>
      <c r="H263" s="89"/>
      <c r="I263" s="108"/>
      <c r="K263" s="89"/>
      <c r="L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Y263" s="89"/>
      <c r="Z263" s="89"/>
      <c r="AA263" s="89"/>
    </row>
    <row r="264" spans="3:27" s="84" customFormat="1" ht="51.75" customHeight="1">
      <c r="C264" s="88"/>
      <c r="E264" s="89"/>
      <c r="H264" s="89"/>
      <c r="I264" s="108"/>
      <c r="K264" s="89"/>
      <c r="L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Y264" s="89"/>
      <c r="Z264" s="89"/>
      <c r="AA264" s="89"/>
    </row>
    <row r="265" spans="3:27" s="84" customFormat="1" ht="51.75" customHeight="1">
      <c r="C265" s="88"/>
      <c r="E265" s="89"/>
      <c r="H265" s="89"/>
      <c r="I265" s="108"/>
      <c r="K265" s="89"/>
      <c r="L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Y265" s="89"/>
      <c r="Z265" s="89"/>
      <c r="AA265" s="89"/>
    </row>
    <row r="266" spans="3:27" s="84" customFormat="1" ht="51.75" customHeight="1">
      <c r="C266" s="88"/>
      <c r="E266" s="89"/>
      <c r="H266" s="89"/>
      <c r="I266" s="108"/>
      <c r="K266" s="89"/>
      <c r="L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Y266" s="89"/>
      <c r="Z266" s="89"/>
      <c r="AA266" s="89"/>
    </row>
    <row r="267" spans="3:27" s="84" customFormat="1" ht="51.75" customHeight="1">
      <c r="C267" s="88"/>
      <c r="E267" s="89"/>
      <c r="H267" s="89"/>
      <c r="I267" s="108"/>
      <c r="K267" s="89"/>
      <c r="L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Y267" s="89"/>
      <c r="Z267" s="89"/>
      <c r="AA267" s="89"/>
    </row>
    <row r="268" spans="3:27" s="84" customFormat="1" ht="51.75" customHeight="1">
      <c r="C268" s="88"/>
      <c r="E268" s="89"/>
      <c r="H268" s="89"/>
      <c r="I268" s="108"/>
      <c r="K268" s="89"/>
      <c r="L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Y268" s="89"/>
      <c r="Z268" s="89"/>
      <c r="AA268" s="89"/>
    </row>
    <row r="269" spans="3:27" s="84" customFormat="1" ht="51.75" customHeight="1">
      <c r="C269" s="88"/>
      <c r="E269" s="89"/>
      <c r="H269" s="89"/>
      <c r="I269" s="108"/>
      <c r="K269" s="89"/>
      <c r="L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Y269" s="89"/>
      <c r="Z269" s="89"/>
      <c r="AA269" s="89"/>
    </row>
    <row r="270" spans="3:27" s="84" customFormat="1" ht="51.75" customHeight="1">
      <c r="C270" s="88"/>
      <c r="E270" s="89"/>
      <c r="H270" s="89"/>
      <c r="I270" s="108"/>
      <c r="K270" s="89"/>
      <c r="L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Y270" s="89"/>
      <c r="Z270" s="89"/>
      <c r="AA270" s="89"/>
    </row>
    <row r="271" spans="3:27" s="84" customFormat="1" ht="51.75" customHeight="1">
      <c r="C271" s="88"/>
      <c r="E271" s="89"/>
      <c r="H271" s="89"/>
      <c r="I271" s="108"/>
      <c r="K271" s="89"/>
      <c r="L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Y271" s="89"/>
      <c r="Z271" s="89"/>
      <c r="AA271" s="89"/>
    </row>
    <row r="272" spans="3:27" s="84" customFormat="1" ht="51.75" customHeight="1">
      <c r="C272" s="88"/>
      <c r="E272" s="89"/>
      <c r="H272" s="89"/>
      <c r="I272" s="108"/>
      <c r="K272" s="89"/>
      <c r="L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Y272" s="89"/>
      <c r="Z272" s="89"/>
      <c r="AA272" s="89"/>
    </row>
    <row r="273" spans="3:27" s="84" customFormat="1" ht="51.75" customHeight="1">
      <c r="C273" s="88"/>
      <c r="E273" s="89"/>
      <c r="H273" s="89"/>
      <c r="I273" s="108"/>
      <c r="K273" s="89"/>
      <c r="L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Y273" s="89"/>
      <c r="Z273" s="89"/>
      <c r="AA273" s="89"/>
    </row>
    <row r="274" spans="3:27" s="84" customFormat="1" ht="51.75" customHeight="1">
      <c r="C274" s="88"/>
      <c r="E274" s="89"/>
      <c r="H274" s="89"/>
      <c r="I274" s="108"/>
      <c r="K274" s="89"/>
      <c r="L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Y274" s="89"/>
      <c r="Z274" s="89"/>
      <c r="AA274" s="89"/>
    </row>
    <row r="275" spans="3:27" s="84" customFormat="1" ht="51.75" customHeight="1">
      <c r="C275" s="88"/>
      <c r="E275" s="89"/>
      <c r="H275" s="89"/>
      <c r="I275" s="108"/>
      <c r="K275" s="89"/>
      <c r="L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Y275" s="89"/>
      <c r="Z275" s="89"/>
      <c r="AA275" s="89"/>
    </row>
    <row r="276" spans="3:27" s="84" customFormat="1" ht="51.75" customHeight="1">
      <c r="C276" s="88"/>
      <c r="E276" s="89"/>
      <c r="H276" s="89"/>
      <c r="I276" s="108"/>
      <c r="K276" s="89"/>
      <c r="L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Y276" s="89"/>
      <c r="Z276" s="89"/>
      <c r="AA276" s="89"/>
    </row>
    <row r="277" spans="3:27" s="84" customFormat="1" ht="51.75" customHeight="1">
      <c r="C277" s="88"/>
      <c r="E277" s="89"/>
      <c r="H277" s="89"/>
      <c r="I277" s="108"/>
      <c r="K277" s="89"/>
      <c r="L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Y277" s="89"/>
      <c r="Z277" s="89"/>
      <c r="AA277" s="89"/>
    </row>
    <row r="278" spans="3:27" s="84" customFormat="1" ht="51.75" customHeight="1">
      <c r="C278" s="88"/>
      <c r="E278" s="89"/>
      <c r="H278" s="89"/>
      <c r="I278" s="108"/>
      <c r="K278" s="89"/>
      <c r="L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Y278" s="89"/>
      <c r="Z278" s="89"/>
      <c r="AA278" s="89"/>
    </row>
    <row r="279" spans="3:27" s="84" customFormat="1" ht="51.75" customHeight="1">
      <c r="C279" s="88"/>
      <c r="E279" s="89"/>
      <c r="H279" s="89"/>
      <c r="I279" s="108"/>
      <c r="K279" s="89"/>
      <c r="L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Y279" s="89"/>
      <c r="Z279" s="89"/>
      <c r="AA279" s="89"/>
    </row>
    <row r="280" spans="3:27" s="84" customFormat="1" ht="51.75" customHeight="1">
      <c r="C280" s="88"/>
      <c r="E280" s="89"/>
      <c r="H280" s="89"/>
      <c r="I280" s="108"/>
      <c r="K280" s="89"/>
      <c r="L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Y280" s="89"/>
      <c r="Z280" s="89"/>
      <c r="AA280" s="89"/>
    </row>
    <row r="281" spans="3:27" s="84" customFormat="1" ht="51.75" customHeight="1">
      <c r="C281" s="88"/>
      <c r="E281" s="89"/>
      <c r="H281" s="89"/>
      <c r="I281" s="108"/>
      <c r="K281" s="89"/>
      <c r="L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Y281" s="89"/>
      <c r="Z281" s="89"/>
      <c r="AA281" s="89"/>
    </row>
    <row r="282" spans="3:27" s="84" customFormat="1" ht="51.75" customHeight="1">
      <c r="C282" s="88"/>
      <c r="E282" s="89"/>
      <c r="H282" s="89"/>
      <c r="I282" s="108"/>
      <c r="K282" s="89"/>
      <c r="L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Y282" s="89"/>
      <c r="Z282" s="89"/>
      <c r="AA282" s="89"/>
    </row>
    <row r="283" spans="3:27" s="84" customFormat="1" ht="51.75" customHeight="1">
      <c r="C283" s="88"/>
      <c r="E283" s="89"/>
      <c r="H283" s="89"/>
      <c r="I283" s="108"/>
      <c r="K283" s="89"/>
      <c r="L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Y283" s="89"/>
      <c r="Z283" s="89"/>
      <c r="AA283" s="89"/>
    </row>
    <row r="284" spans="3:27" s="84" customFormat="1" ht="51.75" customHeight="1">
      <c r="C284" s="88"/>
      <c r="E284" s="89"/>
      <c r="H284" s="89"/>
      <c r="I284" s="108"/>
      <c r="K284" s="89"/>
      <c r="L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Y284" s="89"/>
      <c r="Z284" s="89"/>
      <c r="AA284" s="89"/>
    </row>
    <row r="285" spans="3:27" s="84" customFormat="1" ht="51.75" customHeight="1">
      <c r="C285" s="88"/>
      <c r="E285" s="89"/>
      <c r="H285" s="89"/>
      <c r="I285" s="108"/>
      <c r="K285" s="89"/>
      <c r="L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Y285" s="89"/>
      <c r="Z285" s="89"/>
      <c r="AA285" s="89"/>
    </row>
    <row r="286" spans="3:27" s="84" customFormat="1" ht="51.75" customHeight="1">
      <c r="C286" s="88"/>
      <c r="E286" s="89"/>
      <c r="H286" s="89"/>
      <c r="I286" s="108"/>
      <c r="K286" s="89"/>
      <c r="L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Y286" s="89"/>
      <c r="Z286" s="89"/>
      <c r="AA286" s="89"/>
    </row>
    <row r="287" spans="3:27" s="84" customFormat="1" ht="51.75" customHeight="1">
      <c r="C287" s="88"/>
      <c r="E287" s="89"/>
      <c r="H287" s="89"/>
      <c r="I287" s="108"/>
      <c r="K287" s="89"/>
      <c r="L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Y287" s="89"/>
      <c r="Z287" s="89"/>
      <c r="AA287" s="89"/>
    </row>
    <row r="288" spans="3:27" s="84" customFormat="1" ht="51.75" customHeight="1">
      <c r="C288" s="88"/>
      <c r="E288" s="89"/>
      <c r="H288" s="89"/>
      <c r="I288" s="108"/>
      <c r="K288" s="89"/>
      <c r="L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Y288" s="89"/>
      <c r="Z288" s="89"/>
      <c r="AA288" s="89"/>
    </row>
    <row r="289" spans="3:27" s="84" customFormat="1" ht="51.75" customHeight="1">
      <c r="C289" s="88"/>
      <c r="E289" s="89"/>
      <c r="H289" s="89"/>
      <c r="I289" s="108"/>
      <c r="K289" s="89"/>
      <c r="L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Y289" s="89"/>
      <c r="Z289" s="89"/>
      <c r="AA289" s="89"/>
    </row>
    <row r="290" spans="3:27" s="84" customFormat="1" ht="51.75" customHeight="1">
      <c r="C290" s="88"/>
      <c r="E290" s="89"/>
      <c r="H290" s="89"/>
      <c r="I290" s="108"/>
      <c r="K290" s="89"/>
      <c r="L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Y290" s="89"/>
      <c r="Z290" s="89"/>
      <c r="AA290" s="89"/>
    </row>
    <row r="291" spans="3:27" s="84" customFormat="1" ht="51.75" customHeight="1">
      <c r="C291" s="88"/>
      <c r="E291" s="89"/>
      <c r="H291" s="89"/>
      <c r="I291" s="108"/>
      <c r="K291" s="89"/>
      <c r="L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Y291" s="89"/>
      <c r="Z291" s="89"/>
      <c r="AA291" s="89"/>
    </row>
    <row r="292" spans="3:27" s="84" customFormat="1" ht="51.75" customHeight="1">
      <c r="C292" s="88"/>
      <c r="E292" s="89"/>
      <c r="H292" s="89"/>
      <c r="I292" s="108"/>
      <c r="K292" s="89"/>
      <c r="L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Y292" s="89"/>
      <c r="Z292" s="89"/>
      <c r="AA292" s="89"/>
    </row>
    <row r="293" spans="3:27" s="84" customFormat="1" ht="51.75" customHeight="1">
      <c r="C293" s="88"/>
      <c r="E293" s="89"/>
      <c r="H293" s="89"/>
      <c r="I293" s="108"/>
      <c r="K293" s="89"/>
      <c r="L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Y293" s="89"/>
      <c r="Z293" s="89"/>
      <c r="AA293" s="89"/>
    </row>
    <row r="294" spans="3:27" s="84" customFormat="1" ht="51.75" customHeight="1">
      <c r="C294" s="88"/>
      <c r="E294" s="89"/>
      <c r="H294" s="89"/>
      <c r="I294" s="108"/>
      <c r="K294" s="89"/>
      <c r="L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Y294" s="89"/>
      <c r="Z294" s="89"/>
      <c r="AA294" s="89"/>
    </row>
    <row r="295" spans="3:27" s="84" customFormat="1" ht="51.75" customHeight="1">
      <c r="C295" s="88"/>
      <c r="E295" s="89"/>
      <c r="H295" s="89"/>
      <c r="I295" s="108"/>
      <c r="K295" s="89"/>
      <c r="L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Y295" s="89"/>
      <c r="Z295" s="89"/>
      <c r="AA295" s="89"/>
    </row>
    <row r="296" spans="3:27" s="84" customFormat="1" ht="51.75" customHeight="1">
      <c r="C296" s="88"/>
      <c r="E296" s="89"/>
      <c r="H296" s="89"/>
      <c r="I296" s="108"/>
      <c r="K296" s="89"/>
      <c r="L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Y296" s="89"/>
      <c r="Z296" s="89"/>
      <c r="AA296" s="89"/>
    </row>
    <row r="297" spans="3:27" s="84" customFormat="1" ht="51.75" customHeight="1">
      <c r="C297" s="88"/>
      <c r="E297" s="89"/>
      <c r="H297" s="89"/>
      <c r="I297" s="108"/>
      <c r="K297" s="89"/>
      <c r="L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Y297" s="89"/>
      <c r="Z297" s="89"/>
      <c r="AA297" s="89"/>
    </row>
    <row r="298" spans="3:27" s="84" customFormat="1" ht="51.75" customHeight="1">
      <c r="C298" s="88"/>
      <c r="E298" s="89"/>
      <c r="H298" s="89"/>
      <c r="I298" s="108"/>
      <c r="K298" s="89"/>
      <c r="L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Y298" s="89"/>
      <c r="Z298" s="89"/>
      <c r="AA298" s="89"/>
    </row>
    <row r="299" spans="3:27" s="84" customFormat="1" ht="51.75" customHeight="1">
      <c r="C299" s="88"/>
      <c r="E299" s="89"/>
      <c r="H299" s="89"/>
      <c r="I299" s="108"/>
      <c r="K299" s="89"/>
      <c r="L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Y299" s="89"/>
      <c r="Z299" s="89"/>
      <c r="AA299" s="89"/>
    </row>
    <row r="300" spans="3:27" s="84" customFormat="1" ht="51.75" customHeight="1">
      <c r="C300" s="88"/>
      <c r="E300" s="89"/>
      <c r="H300" s="89"/>
      <c r="I300" s="108"/>
      <c r="K300" s="89"/>
      <c r="L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Y300" s="89"/>
      <c r="Z300" s="89"/>
      <c r="AA300" s="89"/>
    </row>
    <row r="301" spans="3:27" s="84" customFormat="1" ht="51.75" customHeight="1">
      <c r="C301" s="88"/>
      <c r="E301" s="89"/>
      <c r="H301" s="89"/>
      <c r="I301" s="108"/>
      <c r="K301" s="89"/>
      <c r="L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Y301" s="89"/>
      <c r="Z301" s="89"/>
      <c r="AA301" s="89"/>
    </row>
    <row r="302" spans="3:27" s="84" customFormat="1" ht="51.75" customHeight="1">
      <c r="C302" s="88"/>
      <c r="E302" s="89"/>
      <c r="H302" s="89"/>
      <c r="I302" s="108"/>
      <c r="K302" s="89"/>
      <c r="L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Y302" s="89"/>
      <c r="Z302" s="89"/>
      <c r="AA302" s="89"/>
    </row>
    <row r="303" spans="3:27" s="84" customFormat="1" ht="51.75" customHeight="1">
      <c r="C303" s="88"/>
      <c r="E303" s="89"/>
      <c r="H303" s="89"/>
      <c r="I303" s="108"/>
      <c r="K303" s="89"/>
      <c r="L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Y303" s="89"/>
      <c r="Z303" s="89"/>
      <c r="AA303" s="89"/>
    </row>
    <row r="304" spans="3:27" s="84" customFormat="1" ht="51.75" customHeight="1">
      <c r="C304" s="88"/>
      <c r="E304" s="89"/>
      <c r="H304" s="89"/>
      <c r="I304" s="108"/>
      <c r="K304" s="89"/>
      <c r="L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Y304" s="89"/>
      <c r="Z304" s="89"/>
      <c r="AA304" s="89"/>
    </row>
    <row r="305" spans="3:27" s="84" customFormat="1" ht="51.75" customHeight="1">
      <c r="C305" s="88"/>
      <c r="E305" s="89"/>
      <c r="H305" s="89"/>
      <c r="I305" s="108"/>
      <c r="K305" s="89"/>
      <c r="L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Y305" s="89"/>
      <c r="Z305" s="89"/>
      <c r="AA305" s="89"/>
    </row>
    <row r="306" spans="3:27" s="84" customFormat="1" ht="51.75" customHeight="1">
      <c r="C306" s="88"/>
      <c r="E306" s="89"/>
      <c r="H306" s="89"/>
      <c r="I306" s="108"/>
      <c r="K306" s="89"/>
      <c r="L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Y306" s="89"/>
      <c r="Z306" s="89"/>
      <c r="AA306" s="89"/>
    </row>
    <row r="307" spans="3:27" s="84" customFormat="1" ht="51.75" customHeight="1">
      <c r="C307" s="88"/>
      <c r="E307" s="89"/>
      <c r="H307" s="89"/>
      <c r="I307" s="108"/>
      <c r="K307" s="89"/>
      <c r="L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Y307" s="89"/>
      <c r="Z307" s="89"/>
      <c r="AA307" s="89"/>
    </row>
    <row r="308" spans="3:27" s="84" customFormat="1" ht="51.75" customHeight="1">
      <c r="C308" s="88"/>
      <c r="E308" s="89"/>
      <c r="H308" s="89"/>
      <c r="I308" s="108"/>
      <c r="K308" s="89"/>
      <c r="L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Y308" s="89"/>
      <c r="Z308" s="89"/>
      <c r="AA308" s="89"/>
    </row>
    <row r="309" spans="3:27" s="84" customFormat="1" ht="51.75" customHeight="1">
      <c r="C309" s="88"/>
      <c r="E309" s="89"/>
      <c r="H309" s="89"/>
      <c r="I309" s="108"/>
      <c r="K309" s="89"/>
      <c r="L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Y309" s="89"/>
      <c r="Z309" s="89"/>
      <c r="AA309" s="89"/>
    </row>
    <row r="310" spans="3:27" s="84" customFormat="1" ht="51.75" customHeight="1">
      <c r="C310" s="88"/>
      <c r="E310" s="89"/>
      <c r="H310" s="89"/>
      <c r="I310" s="108"/>
      <c r="K310" s="89"/>
      <c r="L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Y310" s="89"/>
      <c r="Z310" s="89"/>
      <c r="AA310" s="89"/>
    </row>
    <row r="311" spans="3:27" s="84" customFormat="1" ht="51.75" customHeight="1">
      <c r="C311" s="88"/>
      <c r="E311" s="89"/>
      <c r="H311" s="89"/>
      <c r="I311" s="108"/>
      <c r="K311" s="89"/>
      <c r="L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Y311" s="89"/>
      <c r="Z311" s="89"/>
      <c r="AA311" s="89"/>
    </row>
    <row r="312" spans="3:27" s="84" customFormat="1" ht="51.75" customHeight="1">
      <c r="C312" s="88"/>
      <c r="E312" s="89"/>
      <c r="H312" s="89"/>
      <c r="I312" s="108"/>
      <c r="K312" s="89"/>
      <c r="L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Y312" s="89"/>
      <c r="Z312" s="89"/>
      <c r="AA312" s="89"/>
    </row>
    <row r="313" spans="3:27" s="84" customFormat="1" ht="51.75" customHeight="1">
      <c r="C313" s="88"/>
      <c r="E313" s="89"/>
      <c r="H313" s="89"/>
      <c r="I313" s="108"/>
      <c r="K313" s="89"/>
      <c r="L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Y313" s="89"/>
      <c r="Z313" s="89"/>
      <c r="AA313" s="89"/>
    </row>
    <row r="314" spans="3:27" s="84" customFormat="1" ht="51.75" customHeight="1">
      <c r="C314" s="88"/>
      <c r="E314" s="89"/>
      <c r="H314" s="89"/>
      <c r="I314" s="108"/>
      <c r="K314" s="89"/>
      <c r="L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Y314" s="89"/>
      <c r="Z314" s="89"/>
      <c r="AA314" s="89"/>
    </row>
    <row r="315" spans="3:27" s="84" customFormat="1" ht="51.75" customHeight="1">
      <c r="C315" s="88"/>
      <c r="E315" s="89"/>
      <c r="H315" s="89"/>
      <c r="I315" s="108"/>
      <c r="K315" s="89"/>
      <c r="L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Y315" s="89"/>
      <c r="Z315" s="89"/>
      <c r="AA315" s="89"/>
    </row>
    <row r="316" spans="3:27" s="84" customFormat="1" ht="51.75" customHeight="1">
      <c r="C316" s="88"/>
      <c r="E316" s="89"/>
      <c r="H316" s="89"/>
      <c r="I316" s="108"/>
      <c r="K316" s="89"/>
      <c r="L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Y316" s="89"/>
      <c r="Z316" s="89"/>
      <c r="AA316" s="89"/>
    </row>
    <row r="317" spans="3:27" s="84" customFormat="1" ht="51.75" customHeight="1">
      <c r="C317" s="88"/>
      <c r="E317" s="89"/>
      <c r="H317" s="89"/>
      <c r="I317" s="108"/>
      <c r="K317" s="89"/>
      <c r="L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Y317" s="89"/>
      <c r="Z317" s="89"/>
      <c r="AA317" s="89"/>
    </row>
    <row r="318" spans="3:27" s="84" customFormat="1" ht="51.75" customHeight="1">
      <c r="C318" s="88"/>
      <c r="E318" s="89"/>
      <c r="H318" s="89"/>
      <c r="I318" s="108"/>
      <c r="K318" s="89"/>
      <c r="L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Y318" s="89"/>
      <c r="Z318" s="89"/>
      <c r="AA318" s="89"/>
    </row>
    <row r="319" spans="3:27" s="84" customFormat="1" ht="51.75" customHeight="1">
      <c r="C319" s="88"/>
      <c r="E319" s="89"/>
      <c r="H319" s="89"/>
      <c r="I319" s="108"/>
      <c r="K319" s="89"/>
      <c r="L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Y319" s="89"/>
      <c r="Z319" s="89"/>
      <c r="AA319" s="89"/>
    </row>
    <row r="320" spans="3:27" s="84" customFormat="1" ht="51.75" customHeight="1">
      <c r="C320" s="88"/>
      <c r="E320" s="89"/>
      <c r="H320" s="89"/>
      <c r="I320" s="108"/>
      <c r="K320" s="89"/>
      <c r="L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Y320" s="89"/>
      <c r="Z320" s="89"/>
      <c r="AA320" s="89"/>
    </row>
    <row r="321" spans="3:27" s="84" customFormat="1" ht="51.75" customHeight="1">
      <c r="C321" s="88"/>
      <c r="E321" s="89"/>
      <c r="H321" s="89"/>
      <c r="I321" s="108"/>
      <c r="K321" s="89"/>
      <c r="L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Y321" s="89"/>
      <c r="Z321" s="89"/>
      <c r="AA321" s="89"/>
    </row>
    <row r="322" spans="3:27" s="84" customFormat="1" ht="51.75" customHeight="1">
      <c r="C322" s="88"/>
      <c r="E322" s="89"/>
      <c r="H322" s="89"/>
      <c r="I322" s="108"/>
      <c r="K322" s="89"/>
      <c r="L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Y322" s="89"/>
      <c r="Z322" s="89"/>
      <c r="AA322" s="89"/>
    </row>
    <row r="323" spans="3:27" s="84" customFormat="1" ht="51.75" customHeight="1">
      <c r="C323" s="88"/>
      <c r="E323" s="89"/>
      <c r="H323" s="89"/>
      <c r="I323" s="108"/>
      <c r="K323" s="89"/>
      <c r="L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Y323" s="89"/>
      <c r="Z323" s="89"/>
      <c r="AA323" s="89"/>
    </row>
    <row r="324" spans="3:27" s="84" customFormat="1" ht="51.75" customHeight="1">
      <c r="C324" s="88"/>
      <c r="E324" s="89"/>
      <c r="H324" s="89"/>
      <c r="I324" s="108"/>
      <c r="K324" s="89"/>
      <c r="L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Y324" s="89"/>
      <c r="Z324" s="89"/>
      <c r="AA324" s="89"/>
    </row>
    <row r="325" spans="3:27" s="84" customFormat="1" ht="51.75" customHeight="1">
      <c r="C325" s="88"/>
      <c r="E325" s="89"/>
      <c r="H325" s="89"/>
      <c r="I325" s="108"/>
      <c r="K325" s="89"/>
      <c r="L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Y325" s="89"/>
      <c r="Z325" s="89"/>
      <c r="AA325" s="89"/>
    </row>
    <row r="326" spans="3:27" s="84" customFormat="1" ht="51.75" customHeight="1">
      <c r="C326" s="88"/>
      <c r="E326" s="89"/>
      <c r="H326" s="89"/>
      <c r="I326" s="108"/>
      <c r="K326" s="89"/>
      <c r="L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Y326" s="89"/>
      <c r="Z326" s="89"/>
      <c r="AA326" s="89"/>
    </row>
    <row r="327" spans="3:27" s="84" customFormat="1" ht="51.75" customHeight="1">
      <c r="C327" s="88"/>
      <c r="E327" s="89"/>
      <c r="H327" s="89"/>
      <c r="I327" s="108"/>
      <c r="K327" s="89"/>
      <c r="L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Y327" s="89"/>
      <c r="Z327" s="89"/>
      <c r="AA327" s="89"/>
    </row>
    <row r="328" spans="3:27" s="84" customFormat="1" ht="51.75" customHeight="1">
      <c r="C328" s="88"/>
      <c r="E328" s="89"/>
      <c r="H328" s="89"/>
      <c r="I328" s="108"/>
      <c r="K328" s="89"/>
      <c r="L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Y328" s="89"/>
      <c r="Z328" s="89"/>
      <c r="AA328" s="89"/>
    </row>
    <row r="329" spans="3:27" s="84" customFormat="1" ht="51.75" customHeight="1">
      <c r="C329" s="88"/>
      <c r="E329" s="89"/>
      <c r="H329" s="89"/>
      <c r="I329" s="108"/>
      <c r="K329" s="89"/>
      <c r="L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Y329" s="89"/>
      <c r="Z329" s="89"/>
      <c r="AA329" s="89"/>
    </row>
    <row r="330" spans="3:27" s="84" customFormat="1" ht="51.75" customHeight="1">
      <c r="C330" s="88"/>
      <c r="E330" s="89"/>
      <c r="H330" s="89"/>
      <c r="I330" s="108"/>
      <c r="K330" s="89"/>
      <c r="L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Y330" s="89"/>
      <c r="Z330" s="89"/>
      <c r="AA330" s="89"/>
    </row>
    <row r="331" spans="3:27" s="84" customFormat="1" ht="51.75" customHeight="1">
      <c r="C331" s="88"/>
      <c r="E331" s="89"/>
      <c r="H331" s="89"/>
      <c r="I331" s="108"/>
      <c r="K331" s="89"/>
      <c r="L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Y331" s="89"/>
      <c r="Z331" s="89"/>
      <c r="AA331" s="89"/>
    </row>
    <row r="332" spans="3:27" s="84" customFormat="1" ht="51.75" customHeight="1">
      <c r="C332" s="88"/>
      <c r="E332" s="89"/>
      <c r="H332" s="89"/>
      <c r="I332" s="108"/>
      <c r="K332" s="89"/>
      <c r="L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Y332" s="89"/>
      <c r="Z332" s="89"/>
      <c r="AA332" s="89"/>
    </row>
    <row r="333" spans="3:27" s="84" customFormat="1" ht="51.75" customHeight="1">
      <c r="C333" s="88"/>
      <c r="E333" s="89"/>
      <c r="H333" s="89"/>
      <c r="I333" s="108"/>
      <c r="K333" s="89"/>
      <c r="L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Y333" s="89"/>
      <c r="Z333" s="89"/>
      <c r="AA333" s="89"/>
    </row>
    <row r="334" spans="3:27" s="84" customFormat="1" ht="51.75" customHeight="1">
      <c r="C334" s="88"/>
      <c r="E334" s="89"/>
      <c r="H334" s="89"/>
      <c r="I334" s="108"/>
      <c r="K334" s="89"/>
      <c r="L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Y334" s="89"/>
      <c r="Z334" s="89"/>
      <c r="AA334" s="89"/>
    </row>
    <row r="335" spans="3:27" s="84" customFormat="1" ht="51.75" customHeight="1">
      <c r="C335" s="88"/>
      <c r="E335" s="89"/>
      <c r="H335" s="89"/>
      <c r="I335" s="108"/>
      <c r="K335" s="89"/>
      <c r="L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Y335" s="89"/>
      <c r="Z335" s="89"/>
      <c r="AA335" s="89"/>
    </row>
    <row r="336" spans="3:27" s="84" customFormat="1" ht="51.75" customHeight="1">
      <c r="C336" s="88"/>
      <c r="E336" s="89"/>
      <c r="H336" s="89"/>
      <c r="I336" s="108"/>
      <c r="K336" s="89"/>
      <c r="L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Y336" s="89"/>
      <c r="Z336" s="89"/>
      <c r="AA336" s="89"/>
    </row>
    <row r="337" spans="3:27" s="84" customFormat="1" ht="51.75" customHeight="1">
      <c r="C337" s="88"/>
      <c r="E337" s="89"/>
      <c r="H337" s="89"/>
      <c r="I337" s="108"/>
      <c r="K337" s="89"/>
      <c r="L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Y337" s="89"/>
      <c r="Z337" s="89"/>
      <c r="AA337" s="89"/>
    </row>
    <row r="338" spans="3:27" s="84" customFormat="1" ht="51.75" customHeight="1">
      <c r="C338" s="88"/>
      <c r="E338" s="89"/>
      <c r="H338" s="89"/>
      <c r="I338" s="108"/>
      <c r="K338" s="89"/>
      <c r="L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Y338" s="89"/>
      <c r="Z338" s="89"/>
      <c r="AA338" s="89"/>
    </row>
    <row r="339" spans="3:27" s="84" customFormat="1" ht="51.75" customHeight="1">
      <c r="C339" s="88"/>
      <c r="E339" s="89"/>
      <c r="H339" s="89"/>
      <c r="I339" s="108"/>
      <c r="K339" s="89"/>
      <c r="L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Y339" s="89"/>
      <c r="Z339" s="89"/>
      <c r="AA339" s="89"/>
    </row>
    <row r="340" spans="3:27" s="84" customFormat="1" ht="51.75" customHeight="1">
      <c r="C340" s="88"/>
      <c r="E340" s="89"/>
      <c r="H340" s="89"/>
      <c r="I340" s="108"/>
      <c r="K340" s="89"/>
      <c r="L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Y340" s="89"/>
      <c r="Z340" s="89"/>
      <c r="AA340" s="89"/>
    </row>
    <row r="341" spans="3:27" s="84" customFormat="1" ht="51.75" customHeight="1">
      <c r="C341" s="88"/>
      <c r="E341" s="89"/>
      <c r="H341" s="89"/>
      <c r="I341" s="108"/>
      <c r="K341" s="89"/>
      <c r="L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Y341" s="89"/>
      <c r="Z341" s="89"/>
      <c r="AA341" s="89"/>
    </row>
    <row r="342" spans="3:27" s="84" customFormat="1" ht="51.75" customHeight="1">
      <c r="C342" s="88"/>
      <c r="E342" s="89"/>
      <c r="H342" s="89"/>
      <c r="I342" s="108"/>
      <c r="K342" s="89"/>
      <c r="L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Y342" s="89"/>
      <c r="Z342" s="89"/>
      <c r="AA342" s="89"/>
    </row>
    <row r="343" spans="3:27" s="84" customFormat="1" ht="51.75" customHeight="1">
      <c r="C343" s="88"/>
      <c r="E343" s="89"/>
      <c r="H343" s="89"/>
      <c r="I343" s="108"/>
      <c r="K343" s="89"/>
      <c r="L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Y343" s="89"/>
      <c r="Z343" s="89"/>
      <c r="AA343" s="89"/>
    </row>
    <row r="344" spans="3:27" s="84" customFormat="1" ht="51.75" customHeight="1">
      <c r="C344" s="88"/>
      <c r="E344" s="89"/>
      <c r="H344" s="89"/>
      <c r="I344" s="108"/>
      <c r="K344" s="89"/>
      <c r="L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Y344" s="89"/>
      <c r="Z344" s="89"/>
      <c r="AA344" s="89"/>
    </row>
    <row r="345" spans="3:27" s="84" customFormat="1" ht="51.75" customHeight="1">
      <c r="C345" s="88"/>
      <c r="E345" s="89"/>
      <c r="H345" s="89"/>
      <c r="I345" s="108"/>
      <c r="K345" s="89"/>
      <c r="L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Y345" s="89"/>
      <c r="Z345" s="89"/>
      <c r="AA345" s="89"/>
    </row>
    <row r="346" spans="3:27" s="84" customFormat="1" ht="51.75" customHeight="1">
      <c r="C346" s="88"/>
      <c r="E346" s="89"/>
      <c r="H346" s="89"/>
      <c r="I346" s="108"/>
      <c r="K346" s="89"/>
      <c r="L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Y346" s="89"/>
      <c r="Z346" s="89"/>
      <c r="AA346" s="89"/>
    </row>
    <row r="347" spans="3:27" s="84" customFormat="1" ht="51.75" customHeight="1">
      <c r="C347" s="88"/>
      <c r="E347" s="89"/>
      <c r="H347" s="89"/>
      <c r="I347" s="108"/>
      <c r="K347" s="89"/>
      <c r="L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Y347" s="89"/>
      <c r="Z347" s="89"/>
      <c r="AA347" s="89"/>
    </row>
    <row r="348" spans="3:27" s="84" customFormat="1" ht="51.75" customHeight="1">
      <c r="C348" s="88"/>
      <c r="E348" s="89"/>
      <c r="H348" s="89"/>
      <c r="I348" s="108"/>
      <c r="K348" s="89"/>
      <c r="L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Y348" s="89"/>
      <c r="Z348" s="89"/>
      <c r="AA348" s="89"/>
    </row>
    <row r="349" spans="3:27" s="84" customFormat="1" ht="51.75" customHeight="1">
      <c r="C349" s="88"/>
      <c r="E349" s="89"/>
      <c r="H349" s="89"/>
      <c r="I349" s="108"/>
      <c r="K349" s="89"/>
      <c r="L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Y349" s="89"/>
      <c r="Z349" s="89"/>
      <c r="AA349" s="89"/>
    </row>
    <row r="350" spans="3:27" s="84" customFormat="1" ht="51.75" customHeight="1">
      <c r="C350" s="88"/>
      <c r="E350" s="89"/>
      <c r="H350" s="89"/>
      <c r="I350" s="108"/>
      <c r="K350" s="89"/>
      <c r="L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Y350" s="89"/>
      <c r="Z350" s="89"/>
      <c r="AA350" s="89"/>
    </row>
    <row r="351" spans="3:27" s="84" customFormat="1" ht="51.75" customHeight="1">
      <c r="C351" s="88"/>
      <c r="E351" s="89"/>
      <c r="H351" s="89"/>
      <c r="I351" s="108"/>
      <c r="K351" s="89"/>
      <c r="L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Y351" s="89"/>
      <c r="Z351" s="89"/>
      <c r="AA351" s="89"/>
    </row>
    <row r="352" spans="3:27" s="84" customFormat="1" ht="51.75" customHeight="1">
      <c r="C352" s="88"/>
      <c r="E352" s="89"/>
      <c r="H352" s="89"/>
      <c r="I352" s="108"/>
      <c r="K352" s="89"/>
      <c r="L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Y352" s="89"/>
      <c r="Z352" s="89"/>
      <c r="AA352" s="89"/>
    </row>
    <row r="353" spans="3:27" s="84" customFormat="1" ht="51.75" customHeight="1">
      <c r="C353" s="88"/>
      <c r="E353" s="89"/>
      <c r="H353" s="89"/>
      <c r="I353" s="108"/>
      <c r="K353" s="89"/>
      <c r="L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Y353" s="89"/>
      <c r="Z353" s="89"/>
      <c r="AA353" s="89"/>
    </row>
    <row r="354" spans="3:27" s="84" customFormat="1" ht="51.75" customHeight="1">
      <c r="C354" s="88"/>
      <c r="E354" s="89"/>
      <c r="H354" s="89"/>
      <c r="I354" s="108"/>
      <c r="K354" s="89"/>
      <c r="L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Y354" s="89"/>
      <c r="Z354" s="89"/>
      <c r="AA354" s="89"/>
    </row>
    <row r="355" spans="3:27" s="84" customFormat="1" ht="51.75" customHeight="1">
      <c r="C355" s="88"/>
      <c r="E355" s="89"/>
      <c r="H355" s="89"/>
      <c r="I355" s="108"/>
      <c r="K355" s="89"/>
      <c r="L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Y355" s="89"/>
      <c r="Z355" s="89"/>
      <c r="AA355" s="89"/>
    </row>
    <row r="356" spans="3:27" s="84" customFormat="1" ht="51.75" customHeight="1">
      <c r="C356" s="88"/>
      <c r="E356" s="89"/>
      <c r="H356" s="89"/>
      <c r="I356" s="108"/>
      <c r="K356" s="89"/>
      <c r="L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Y356" s="89"/>
      <c r="Z356" s="89"/>
      <c r="AA356" s="89"/>
    </row>
    <row r="357" spans="3:27" s="84" customFormat="1" ht="51.75" customHeight="1">
      <c r="C357" s="88"/>
      <c r="E357" s="89"/>
      <c r="H357" s="89"/>
      <c r="I357" s="108"/>
      <c r="K357" s="89"/>
      <c r="L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Y357" s="89"/>
      <c r="Z357" s="89"/>
      <c r="AA357" s="89"/>
    </row>
    <row r="358" spans="3:27" s="84" customFormat="1" ht="51.75" customHeight="1">
      <c r="C358" s="88"/>
      <c r="E358" s="89"/>
      <c r="H358" s="89"/>
      <c r="I358" s="108"/>
      <c r="K358" s="89"/>
      <c r="L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Y358" s="89"/>
      <c r="Z358" s="89"/>
      <c r="AA358" s="89"/>
    </row>
    <row r="359" spans="3:27" s="84" customFormat="1" ht="51.75" customHeight="1">
      <c r="C359" s="88"/>
      <c r="E359" s="89"/>
      <c r="H359" s="89"/>
      <c r="I359" s="108"/>
      <c r="K359" s="89"/>
      <c r="L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Y359" s="89"/>
      <c r="Z359" s="89"/>
      <c r="AA359" s="89"/>
    </row>
    <row r="360" spans="3:27" s="84" customFormat="1" ht="51.75" customHeight="1">
      <c r="C360" s="88"/>
      <c r="E360" s="89"/>
      <c r="H360" s="89"/>
      <c r="I360" s="108"/>
      <c r="K360" s="89"/>
      <c r="L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Y360" s="89"/>
      <c r="Z360" s="89"/>
      <c r="AA360" s="89"/>
    </row>
    <row r="361" spans="3:27" s="84" customFormat="1" ht="51.75" customHeight="1">
      <c r="C361" s="88"/>
      <c r="E361" s="89"/>
      <c r="H361" s="89"/>
      <c r="I361" s="108"/>
      <c r="K361" s="89"/>
      <c r="L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Y361" s="89"/>
      <c r="Z361" s="89"/>
      <c r="AA361" s="89"/>
    </row>
    <row r="362" spans="3:27" s="84" customFormat="1" ht="51.75" customHeight="1">
      <c r="C362" s="88"/>
      <c r="E362" s="89"/>
      <c r="H362" s="89"/>
      <c r="I362" s="108"/>
      <c r="K362" s="89"/>
      <c r="L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Y362" s="89"/>
      <c r="Z362" s="89"/>
      <c r="AA362" s="89"/>
    </row>
    <row r="363" spans="3:27" s="84" customFormat="1" ht="51.75" customHeight="1">
      <c r="C363" s="88"/>
      <c r="E363" s="89"/>
      <c r="H363" s="89"/>
      <c r="I363" s="108"/>
      <c r="K363" s="89"/>
      <c r="L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Y363" s="89"/>
      <c r="Z363" s="89"/>
      <c r="AA363" s="89"/>
    </row>
    <row r="364" spans="3:27" s="84" customFormat="1" ht="51.75" customHeight="1">
      <c r="C364" s="88"/>
      <c r="E364" s="89"/>
      <c r="H364" s="89"/>
      <c r="I364" s="108"/>
      <c r="K364" s="89"/>
      <c r="L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Y364" s="89"/>
      <c r="Z364" s="89"/>
      <c r="AA364" s="89"/>
    </row>
    <row r="365" spans="3:27" s="84" customFormat="1" ht="51.75" customHeight="1">
      <c r="C365" s="88"/>
      <c r="E365" s="89"/>
      <c r="H365" s="89"/>
      <c r="I365" s="108"/>
      <c r="K365" s="89"/>
      <c r="L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Y365" s="89"/>
      <c r="Z365" s="89"/>
      <c r="AA365" s="89"/>
    </row>
    <row r="366" spans="3:27" s="84" customFormat="1" ht="51.75" customHeight="1">
      <c r="C366" s="88"/>
      <c r="E366" s="89"/>
      <c r="H366" s="89"/>
      <c r="I366" s="108"/>
      <c r="K366" s="89"/>
      <c r="L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Y366" s="89"/>
      <c r="Z366" s="89"/>
      <c r="AA366" s="89"/>
    </row>
    <row r="367" spans="3:27" s="84" customFormat="1" ht="51.75" customHeight="1">
      <c r="C367" s="88"/>
      <c r="E367" s="89"/>
      <c r="H367" s="89"/>
      <c r="I367" s="108"/>
      <c r="K367" s="89"/>
      <c r="L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Y367" s="89"/>
      <c r="Z367" s="89"/>
      <c r="AA367" s="89"/>
    </row>
    <row r="368" spans="3:27" s="84" customFormat="1" ht="51.75" customHeight="1">
      <c r="C368" s="88"/>
      <c r="E368" s="89"/>
      <c r="H368" s="89"/>
      <c r="I368" s="108"/>
      <c r="K368" s="89"/>
      <c r="L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Y368" s="89"/>
      <c r="Z368" s="89"/>
      <c r="AA368" s="89"/>
    </row>
    <row r="369" spans="3:27" s="84" customFormat="1" ht="51.75" customHeight="1">
      <c r="C369" s="88"/>
      <c r="E369" s="89"/>
      <c r="H369" s="89"/>
      <c r="I369" s="108"/>
      <c r="K369" s="89"/>
      <c r="L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Y369" s="89"/>
      <c r="Z369" s="89"/>
      <c r="AA369" s="89"/>
    </row>
    <row r="370" spans="3:27" s="84" customFormat="1" ht="51.75" customHeight="1">
      <c r="C370" s="88"/>
      <c r="E370" s="89"/>
      <c r="H370" s="89"/>
      <c r="I370" s="108"/>
      <c r="K370" s="89"/>
      <c r="L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Y370" s="89"/>
      <c r="Z370" s="89"/>
      <c r="AA370" s="89"/>
    </row>
    <row r="371" spans="3:27" s="84" customFormat="1" ht="51.75" customHeight="1">
      <c r="C371" s="88"/>
      <c r="E371" s="89"/>
      <c r="H371" s="89"/>
      <c r="I371" s="108"/>
      <c r="K371" s="89"/>
      <c r="L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Y371" s="89"/>
      <c r="Z371" s="89"/>
      <c r="AA371" s="89"/>
    </row>
    <row r="372" spans="3:27" s="84" customFormat="1" ht="51.75" customHeight="1">
      <c r="C372" s="88"/>
      <c r="E372" s="89"/>
      <c r="H372" s="89"/>
      <c r="I372" s="108"/>
      <c r="K372" s="89"/>
      <c r="L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Y372" s="89"/>
      <c r="Z372" s="89"/>
      <c r="AA372" s="89"/>
    </row>
    <row r="373" spans="3:27" s="84" customFormat="1" ht="51.75" customHeight="1">
      <c r="C373" s="88"/>
      <c r="E373" s="89"/>
      <c r="H373" s="89"/>
      <c r="I373" s="108"/>
      <c r="K373" s="89"/>
      <c r="L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Y373" s="89"/>
      <c r="Z373" s="89"/>
      <c r="AA373" s="89"/>
    </row>
    <row r="374" spans="3:27" s="84" customFormat="1" ht="51.75" customHeight="1">
      <c r="C374" s="88"/>
      <c r="E374" s="89"/>
      <c r="H374" s="89"/>
      <c r="I374" s="108"/>
      <c r="K374" s="89"/>
      <c r="L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Y374" s="89"/>
      <c r="Z374" s="89"/>
      <c r="AA374" s="89"/>
    </row>
    <row r="375" spans="3:27" s="84" customFormat="1" ht="51.75" customHeight="1">
      <c r="C375" s="88"/>
      <c r="E375" s="89"/>
      <c r="H375" s="89"/>
      <c r="I375" s="108"/>
      <c r="K375" s="89"/>
      <c r="L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Y375" s="89"/>
      <c r="Z375" s="89"/>
      <c r="AA375" s="89"/>
    </row>
    <row r="376" spans="3:27" s="84" customFormat="1" ht="51.75" customHeight="1">
      <c r="C376" s="88"/>
      <c r="E376" s="89"/>
      <c r="H376" s="89"/>
      <c r="I376" s="108"/>
      <c r="K376" s="89"/>
      <c r="L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Y376" s="89"/>
      <c r="Z376" s="89"/>
      <c r="AA376" s="89"/>
    </row>
    <row r="377" spans="3:27" s="84" customFormat="1" ht="51.75" customHeight="1">
      <c r="C377" s="88"/>
      <c r="E377" s="89"/>
      <c r="H377" s="89"/>
      <c r="I377" s="108"/>
      <c r="K377" s="89"/>
      <c r="L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Y377" s="89"/>
      <c r="Z377" s="89"/>
      <c r="AA377" s="89"/>
    </row>
    <row r="378" spans="3:27" s="84" customFormat="1" ht="51.75" customHeight="1">
      <c r="C378" s="88"/>
      <c r="E378" s="89"/>
      <c r="H378" s="89"/>
      <c r="I378" s="108"/>
      <c r="K378" s="89"/>
      <c r="L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Y378" s="89"/>
      <c r="Z378" s="89"/>
      <c r="AA378" s="89"/>
    </row>
    <row r="379" spans="3:27" s="84" customFormat="1" ht="51.75" customHeight="1">
      <c r="C379" s="88"/>
      <c r="E379" s="89"/>
      <c r="H379" s="89"/>
      <c r="I379" s="108"/>
      <c r="K379" s="89"/>
      <c r="L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Y379" s="89"/>
      <c r="Z379" s="89"/>
      <c r="AA379" s="89"/>
    </row>
    <row r="380" spans="3:27" s="84" customFormat="1" ht="51.75" customHeight="1">
      <c r="C380" s="88"/>
      <c r="E380" s="89"/>
      <c r="H380" s="89"/>
      <c r="I380" s="108"/>
      <c r="K380" s="89"/>
      <c r="L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Y380" s="89"/>
      <c r="Z380" s="89"/>
      <c r="AA380" s="89"/>
    </row>
    <row r="381" spans="3:27" s="84" customFormat="1" ht="51.75" customHeight="1">
      <c r="C381" s="88"/>
      <c r="E381" s="89"/>
      <c r="H381" s="89"/>
      <c r="I381" s="108"/>
      <c r="K381" s="89"/>
      <c r="L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Y381" s="89"/>
      <c r="Z381" s="89"/>
      <c r="AA381" s="89"/>
    </row>
    <row r="382" spans="3:27" s="84" customFormat="1" ht="51.75" customHeight="1">
      <c r="C382" s="88"/>
      <c r="E382" s="89"/>
      <c r="H382" s="89"/>
      <c r="I382" s="108"/>
      <c r="K382" s="89"/>
      <c r="L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Y382" s="89"/>
      <c r="Z382" s="89"/>
      <c r="AA382" s="89"/>
    </row>
    <row r="383" spans="3:27" s="84" customFormat="1" ht="51.75" customHeight="1">
      <c r="C383" s="88"/>
      <c r="E383" s="89"/>
      <c r="H383" s="89"/>
      <c r="I383" s="108"/>
      <c r="K383" s="89"/>
      <c r="L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Y383" s="89"/>
      <c r="Z383" s="89"/>
      <c r="AA383" s="89"/>
    </row>
    <row r="384" spans="3:27" s="84" customFormat="1" ht="51.75" customHeight="1">
      <c r="C384" s="88"/>
      <c r="E384" s="89"/>
      <c r="H384" s="89"/>
      <c r="I384" s="108"/>
      <c r="K384" s="89"/>
      <c r="L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Y384" s="89"/>
      <c r="Z384" s="89"/>
      <c r="AA384" s="89"/>
    </row>
    <row r="385" spans="3:27" s="84" customFormat="1" ht="51.75" customHeight="1">
      <c r="C385" s="88"/>
      <c r="E385" s="89"/>
      <c r="H385" s="89"/>
      <c r="I385" s="108"/>
      <c r="K385" s="89"/>
      <c r="L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Y385" s="89"/>
      <c r="Z385" s="89"/>
      <c r="AA385" s="89"/>
    </row>
    <row r="386" spans="3:27" s="84" customFormat="1" ht="51.75" customHeight="1">
      <c r="C386" s="88"/>
      <c r="E386" s="89"/>
      <c r="H386" s="89"/>
      <c r="I386" s="108"/>
      <c r="K386" s="89"/>
      <c r="L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Y386" s="89"/>
      <c r="Z386" s="89"/>
      <c r="AA386" s="89"/>
    </row>
    <row r="387" spans="3:27" s="84" customFormat="1" ht="51.75" customHeight="1">
      <c r="C387" s="88"/>
      <c r="E387" s="89"/>
      <c r="H387" s="89"/>
      <c r="I387" s="108"/>
      <c r="K387" s="89"/>
      <c r="L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Y387" s="89"/>
      <c r="Z387" s="89"/>
      <c r="AA387" s="89"/>
    </row>
    <row r="388" spans="3:27" s="84" customFormat="1" ht="51.75" customHeight="1">
      <c r="C388" s="88"/>
      <c r="E388" s="89"/>
      <c r="H388" s="89"/>
      <c r="I388" s="108"/>
      <c r="K388" s="89"/>
      <c r="L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Y388" s="89"/>
      <c r="Z388" s="89"/>
      <c r="AA388" s="89"/>
    </row>
    <row r="389" spans="3:27" s="84" customFormat="1" ht="51.75" customHeight="1">
      <c r="C389" s="88"/>
      <c r="E389" s="89"/>
      <c r="H389" s="89"/>
      <c r="I389" s="108"/>
      <c r="K389" s="89"/>
      <c r="L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Y389" s="89"/>
      <c r="Z389" s="89"/>
      <c r="AA389" s="89"/>
    </row>
    <row r="390" spans="3:27" s="84" customFormat="1" ht="51.75" customHeight="1">
      <c r="C390" s="88"/>
      <c r="E390" s="89"/>
      <c r="H390" s="89"/>
      <c r="I390" s="108"/>
      <c r="K390" s="89"/>
      <c r="L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Y390" s="89"/>
      <c r="Z390" s="89"/>
      <c r="AA390" s="89"/>
    </row>
    <row r="391" spans="3:27" s="84" customFormat="1" ht="51.75" customHeight="1">
      <c r="C391" s="88"/>
      <c r="E391" s="89"/>
      <c r="H391" s="89"/>
      <c r="I391" s="108"/>
      <c r="K391" s="89"/>
      <c r="L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Y391" s="89"/>
      <c r="Z391" s="89"/>
      <c r="AA391" s="89"/>
    </row>
    <row r="392" spans="3:27" s="84" customFormat="1" ht="51.75" customHeight="1">
      <c r="C392" s="88"/>
      <c r="E392" s="89"/>
      <c r="H392" s="89"/>
      <c r="I392" s="108"/>
      <c r="K392" s="89"/>
      <c r="L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Y392" s="89"/>
      <c r="Z392" s="89"/>
      <c r="AA392" s="89"/>
    </row>
    <row r="393" spans="3:27" s="84" customFormat="1" ht="51.75" customHeight="1">
      <c r="C393" s="88"/>
      <c r="E393" s="89"/>
      <c r="H393" s="89"/>
      <c r="I393" s="108"/>
      <c r="K393" s="89"/>
      <c r="L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Y393" s="89"/>
      <c r="Z393" s="89"/>
      <c r="AA393" s="89"/>
    </row>
    <row r="394" spans="3:27" s="84" customFormat="1" ht="51.75" customHeight="1">
      <c r="C394" s="88"/>
      <c r="E394" s="89"/>
      <c r="H394" s="89"/>
      <c r="I394" s="108"/>
      <c r="K394" s="89"/>
      <c r="L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Y394" s="89"/>
      <c r="Z394" s="89"/>
      <c r="AA394" s="89"/>
    </row>
    <row r="395" spans="3:27" s="84" customFormat="1" ht="51.75" customHeight="1">
      <c r="C395" s="88"/>
      <c r="E395" s="89"/>
      <c r="H395" s="89"/>
      <c r="I395" s="108"/>
      <c r="K395" s="89"/>
      <c r="L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Y395" s="89"/>
      <c r="Z395" s="89"/>
      <c r="AA395" s="89"/>
    </row>
    <row r="396" spans="3:27" s="84" customFormat="1" ht="51.75" customHeight="1">
      <c r="C396" s="88"/>
      <c r="E396" s="89"/>
      <c r="H396" s="89"/>
      <c r="I396" s="108"/>
      <c r="K396" s="89"/>
      <c r="L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Y396" s="89"/>
      <c r="Z396" s="89"/>
      <c r="AA396" s="89"/>
    </row>
    <row r="397" spans="3:27" s="84" customFormat="1" ht="51.75" customHeight="1">
      <c r="C397" s="88"/>
      <c r="E397" s="89"/>
      <c r="H397" s="89"/>
      <c r="I397" s="108"/>
      <c r="K397" s="89"/>
      <c r="L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Y397" s="89"/>
      <c r="Z397" s="89"/>
      <c r="AA397" s="89"/>
    </row>
    <row r="398" spans="3:27" s="84" customFormat="1" ht="51.75" customHeight="1">
      <c r="C398" s="88"/>
      <c r="E398" s="89"/>
      <c r="H398" s="89"/>
      <c r="I398" s="108"/>
      <c r="K398" s="89"/>
      <c r="L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Y398" s="89"/>
      <c r="Z398" s="89"/>
      <c r="AA398" s="89"/>
    </row>
    <row r="399" spans="3:27" s="84" customFormat="1" ht="51.75" customHeight="1">
      <c r="C399" s="88"/>
      <c r="E399" s="89"/>
      <c r="H399" s="89"/>
      <c r="I399" s="108"/>
      <c r="K399" s="89"/>
      <c r="L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Y399" s="89"/>
      <c r="Z399" s="89"/>
      <c r="AA399" s="89"/>
    </row>
    <row r="400" spans="3:27" s="84" customFormat="1" ht="51.75" customHeight="1">
      <c r="C400" s="88"/>
      <c r="E400" s="89"/>
      <c r="H400" s="89"/>
      <c r="I400" s="108"/>
      <c r="K400" s="89"/>
      <c r="L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Y400" s="89"/>
      <c r="Z400" s="89"/>
      <c r="AA400" s="89"/>
    </row>
    <row r="401" spans="3:27" s="84" customFormat="1" ht="51.75" customHeight="1">
      <c r="C401" s="88"/>
      <c r="E401" s="89"/>
      <c r="H401" s="89"/>
      <c r="I401" s="108"/>
      <c r="K401" s="89"/>
      <c r="L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Y401" s="89"/>
      <c r="Z401" s="89"/>
      <c r="AA401" s="89"/>
    </row>
    <row r="402" spans="3:27" s="84" customFormat="1" ht="51.75" customHeight="1">
      <c r="C402" s="88"/>
      <c r="E402" s="89"/>
      <c r="H402" s="89"/>
      <c r="I402" s="108"/>
      <c r="K402" s="89"/>
      <c r="L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Y402" s="89"/>
      <c r="Z402" s="89"/>
      <c r="AA402" s="89"/>
    </row>
    <row r="403" spans="3:27" s="84" customFormat="1" ht="51.75" customHeight="1">
      <c r="C403" s="88"/>
      <c r="E403" s="89"/>
      <c r="H403" s="89"/>
      <c r="I403" s="108"/>
      <c r="K403" s="89"/>
      <c r="L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Y403" s="89"/>
      <c r="Z403" s="89"/>
      <c r="AA403" s="89"/>
    </row>
    <row r="404" spans="3:27" s="84" customFormat="1" ht="51.75" customHeight="1">
      <c r="C404" s="88"/>
      <c r="E404" s="89"/>
      <c r="H404" s="89"/>
      <c r="I404" s="108"/>
      <c r="K404" s="89"/>
      <c r="L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Y404" s="89"/>
      <c r="Z404" s="89"/>
      <c r="AA404" s="89"/>
    </row>
    <row r="405" spans="3:27" s="84" customFormat="1" ht="51.75" customHeight="1">
      <c r="C405" s="88"/>
      <c r="E405" s="89"/>
      <c r="H405" s="89"/>
      <c r="I405" s="108"/>
      <c r="K405" s="89"/>
      <c r="L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Y405" s="89"/>
      <c r="Z405" s="89"/>
      <c r="AA405" s="89"/>
    </row>
    <row r="406" spans="3:27" s="84" customFormat="1" ht="51.75" customHeight="1">
      <c r="C406" s="88"/>
      <c r="E406" s="89"/>
      <c r="H406" s="89"/>
      <c r="I406" s="108"/>
      <c r="K406" s="89"/>
      <c r="L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Y406" s="89"/>
      <c r="Z406" s="89"/>
      <c r="AA406" s="89"/>
    </row>
    <row r="407" spans="3:27" s="84" customFormat="1" ht="51.75" customHeight="1">
      <c r="C407" s="88"/>
      <c r="E407" s="89"/>
      <c r="H407" s="89"/>
      <c r="I407" s="108"/>
      <c r="K407" s="89"/>
      <c r="L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Y407" s="89"/>
      <c r="Z407" s="89"/>
      <c r="AA407" s="89"/>
    </row>
    <row r="408" spans="3:27" s="84" customFormat="1" ht="51.75" customHeight="1">
      <c r="C408" s="88"/>
      <c r="E408" s="89"/>
      <c r="H408" s="89"/>
      <c r="I408" s="108"/>
      <c r="K408" s="89"/>
      <c r="L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Y408" s="89"/>
      <c r="Z408" s="89"/>
      <c r="AA408" s="89"/>
    </row>
    <row r="409" spans="3:27" s="84" customFormat="1" ht="51.75" customHeight="1">
      <c r="C409" s="88"/>
      <c r="E409" s="89"/>
      <c r="H409" s="89"/>
      <c r="I409" s="108"/>
      <c r="K409" s="89"/>
      <c r="L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Y409" s="89"/>
      <c r="Z409" s="89"/>
      <c r="AA409" s="89"/>
    </row>
    <row r="410" spans="3:27" s="84" customFormat="1" ht="51.75" customHeight="1">
      <c r="C410" s="88"/>
      <c r="E410" s="89"/>
      <c r="H410" s="89"/>
      <c r="I410" s="108"/>
      <c r="K410" s="89"/>
      <c r="L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Y410" s="89"/>
      <c r="Z410" s="89"/>
      <c r="AA410" s="89"/>
    </row>
    <row r="411" spans="3:27" s="84" customFormat="1" ht="51.75" customHeight="1">
      <c r="C411" s="88"/>
      <c r="E411" s="89"/>
      <c r="H411" s="89"/>
      <c r="I411" s="108"/>
      <c r="K411" s="89"/>
      <c r="L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Y411" s="89"/>
      <c r="Z411" s="89"/>
      <c r="AA411" s="89"/>
    </row>
    <row r="412" spans="3:27" s="84" customFormat="1" ht="51.75" customHeight="1">
      <c r="C412" s="88"/>
      <c r="E412" s="89"/>
      <c r="H412" s="89"/>
      <c r="I412" s="108"/>
      <c r="K412" s="89"/>
      <c r="L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Y412" s="89"/>
      <c r="Z412" s="89"/>
      <c r="AA412" s="89"/>
    </row>
    <row r="413" spans="3:27" s="84" customFormat="1" ht="51.75" customHeight="1">
      <c r="C413" s="88"/>
      <c r="E413" s="89"/>
      <c r="H413" s="89"/>
      <c r="I413" s="108"/>
      <c r="K413" s="89"/>
      <c r="L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Y413" s="89"/>
      <c r="Z413" s="89"/>
      <c r="AA413" s="89"/>
    </row>
    <row r="414" spans="3:27" s="84" customFormat="1" ht="51.75" customHeight="1">
      <c r="C414" s="88"/>
      <c r="E414" s="89"/>
      <c r="H414" s="89"/>
      <c r="I414" s="108"/>
      <c r="K414" s="89"/>
      <c r="L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Y414" s="89"/>
      <c r="Z414" s="89"/>
      <c r="AA414" s="89"/>
    </row>
    <row r="415" spans="3:27" s="84" customFormat="1" ht="51.75" customHeight="1">
      <c r="C415" s="88"/>
      <c r="E415" s="89"/>
      <c r="H415" s="89"/>
      <c r="I415" s="108"/>
      <c r="K415" s="89"/>
      <c r="L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Y415" s="89"/>
      <c r="Z415" s="89"/>
      <c r="AA415" s="89"/>
    </row>
    <row r="416" spans="3:27" s="84" customFormat="1" ht="51.75" customHeight="1">
      <c r="C416" s="88"/>
      <c r="E416" s="89"/>
      <c r="H416" s="89"/>
      <c r="I416" s="108"/>
      <c r="K416" s="89"/>
      <c r="L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Y416" s="89"/>
      <c r="Z416" s="89"/>
      <c r="AA416" s="89"/>
    </row>
    <row r="417" spans="3:27" s="84" customFormat="1" ht="51.75" customHeight="1">
      <c r="C417" s="88"/>
      <c r="E417" s="89"/>
      <c r="H417" s="89"/>
      <c r="I417" s="108"/>
      <c r="K417" s="89"/>
      <c r="L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Y417" s="89"/>
      <c r="Z417" s="89"/>
      <c r="AA417" s="89"/>
    </row>
    <row r="418" spans="3:27" s="84" customFormat="1" ht="51.75" customHeight="1">
      <c r="C418" s="88"/>
      <c r="E418" s="89"/>
      <c r="H418" s="89"/>
      <c r="I418" s="108"/>
      <c r="K418" s="89"/>
      <c r="L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Y418" s="89"/>
      <c r="Z418" s="89"/>
      <c r="AA418" s="89"/>
    </row>
    <row r="419" spans="3:27" s="84" customFormat="1" ht="51.75" customHeight="1">
      <c r="C419" s="88"/>
      <c r="E419" s="89"/>
      <c r="H419" s="89"/>
      <c r="I419" s="108"/>
      <c r="K419" s="89"/>
      <c r="L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Y419" s="89"/>
      <c r="Z419" s="89"/>
      <c r="AA419" s="89"/>
    </row>
    <row r="420" spans="3:27" s="84" customFormat="1" ht="51.75" customHeight="1">
      <c r="C420" s="88"/>
      <c r="E420" s="89"/>
      <c r="H420" s="89"/>
      <c r="I420" s="108"/>
      <c r="K420" s="89"/>
      <c r="L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Y420" s="89"/>
      <c r="Z420" s="89"/>
      <c r="AA420" s="89"/>
    </row>
    <row r="421" spans="3:27" s="84" customFormat="1" ht="51.75" customHeight="1">
      <c r="C421" s="88"/>
      <c r="E421" s="89"/>
      <c r="H421" s="89"/>
      <c r="I421" s="108"/>
      <c r="K421" s="89"/>
      <c r="L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Y421" s="89"/>
      <c r="Z421" s="89"/>
      <c r="AA421" s="89"/>
    </row>
    <row r="422" spans="3:27" s="84" customFormat="1" ht="51.75" customHeight="1">
      <c r="C422" s="88"/>
      <c r="E422" s="89"/>
      <c r="H422" s="89"/>
      <c r="I422" s="108"/>
      <c r="K422" s="89"/>
      <c r="L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Y422" s="89"/>
      <c r="Z422" s="89"/>
      <c r="AA422" s="89"/>
    </row>
    <row r="423" spans="3:27" s="84" customFormat="1" ht="51.75" customHeight="1">
      <c r="C423" s="88"/>
      <c r="E423" s="89"/>
      <c r="H423" s="89"/>
      <c r="I423" s="108"/>
      <c r="K423" s="89"/>
      <c r="L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Y423" s="89"/>
      <c r="Z423" s="89"/>
      <c r="AA423" s="89"/>
    </row>
    <row r="424" spans="3:27" s="84" customFormat="1" ht="51.75" customHeight="1">
      <c r="C424" s="88"/>
      <c r="E424" s="89"/>
      <c r="H424" s="89"/>
      <c r="I424" s="108"/>
      <c r="K424" s="89"/>
      <c r="L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Y424" s="89"/>
      <c r="Z424" s="89"/>
      <c r="AA424" s="89"/>
    </row>
    <row r="425" spans="3:27" s="84" customFormat="1" ht="51.75" customHeight="1">
      <c r="C425" s="88"/>
      <c r="E425" s="89"/>
      <c r="H425" s="89"/>
      <c r="I425" s="108"/>
      <c r="K425" s="89"/>
      <c r="L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Y425" s="89"/>
      <c r="Z425" s="89"/>
      <c r="AA425" s="89"/>
    </row>
    <row r="426" spans="3:27" s="84" customFormat="1" ht="51.75" customHeight="1">
      <c r="C426" s="88"/>
      <c r="E426" s="89"/>
      <c r="H426" s="89"/>
      <c r="I426" s="108"/>
      <c r="K426" s="89"/>
      <c r="L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Y426" s="89"/>
      <c r="Z426" s="89"/>
      <c r="AA426" s="89"/>
    </row>
    <row r="427" spans="3:27" s="84" customFormat="1" ht="51.75" customHeight="1">
      <c r="C427" s="88"/>
      <c r="E427" s="89"/>
      <c r="H427" s="89"/>
      <c r="I427" s="108"/>
      <c r="K427" s="89"/>
      <c r="L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Y427" s="89"/>
      <c r="Z427" s="89"/>
      <c r="AA427" s="89"/>
    </row>
    <row r="428" spans="3:27" s="84" customFormat="1" ht="51.75" customHeight="1">
      <c r="C428" s="88"/>
      <c r="E428" s="89"/>
      <c r="H428" s="89"/>
      <c r="I428" s="108"/>
      <c r="K428" s="89"/>
      <c r="L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Y428" s="89"/>
      <c r="Z428" s="89"/>
      <c r="AA428" s="89"/>
    </row>
    <row r="429" spans="3:27" s="84" customFormat="1" ht="51.75" customHeight="1">
      <c r="C429" s="88"/>
      <c r="E429" s="89"/>
      <c r="H429" s="89"/>
      <c r="I429" s="108"/>
      <c r="K429" s="89"/>
      <c r="L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Y429" s="89"/>
      <c r="Z429" s="89"/>
      <c r="AA429" s="89"/>
    </row>
    <row r="430" spans="3:27" s="84" customFormat="1" ht="51.75" customHeight="1">
      <c r="C430" s="88"/>
      <c r="E430" s="89"/>
      <c r="H430" s="89"/>
      <c r="I430" s="108"/>
      <c r="K430" s="89"/>
      <c r="L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Y430" s="89"/>
      <c r="Z430" s="89"/>
      <c r="AA430" s="89"/>
    </row>
    <row r="431" spans="3:27" s="84" customFormat="1" ht="51.75" customHeight="1">
      <c r="C431" s="88"/>
      <c r="E431" s="89"/>
      <c r="H431" s="89"/>
      <c r="I431" s="108"/>
      <c r="K431" s="89"/>
      <c r="L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Y431" s="89"/>
      <c r="Z431" s="89"/>
      <c r="AA431" s="89"/>
    </row>
    <row r="432" spans="3:27" s="84" customFormat="1" ht="51.75" customHeight="1">
      <c r="C432" s="88"/>
      <c r="E432" s="89"/>
      <c r="H432" s="89"/>
      <c r="I432" s="108"/>
      <c r="K432" s="89"/>
      <c r="L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Y432" s="89"/>
      <c r="Z432" s="89"/>
      <c r="AA432" s="89"/>
    </row>
    <row r="433" spans="3:27" s="84" customFormat="1" ht="51.75" customHeight="1">
      <c r="C433" s="88"/>
      <c r="E433" s="89"/>
      <c r="H433" s="89"/>
      <c r="I433" s="108"/>
      <c r="K433" s="89"/>
      <c r="L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Y433" s="89"/>
      <c r="Z433" s="89"/>
      <c r="AA433" s="89"/>
    </row>
    <row r="434" spans="3:27" s="84" customFormat="1" ht="51.75" customHeight="1">
      <c r="C434" s="88"/>
      <c r="E434" s="89"/>
      <c r="H434" s="89"/>
      <c r="I434" s="108"/>
      <c r="K434" s="89"/>
      <c r="L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Y434" s="89"/>
      <c r="Z434" s="89"/>
      <c r="AA434" s="89"/>
    </row>
    <row r="435" spans="3:27" s="84" customFormat="1" ht="51.75" customHeight="1">
      <c r="C435" s="88"/>
      <c r="E435" s="89"/>
      <c r="H435" s="89"/>
      <c r="I435" s="108"/>
      <c r="K435" s="89"/>
      <c r="L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Y435" s="89"/>
      <c r="Z435" s="89"/>
      <c r="AA435" s="89"/>
    </row>
    <row r="436" spans="3:27" s="84" customFormat="1" ht="51.75" customHeight="1">
      <c r="C436" s="88"/>
      <c r="E436" s="89"/>
      <c r="H436" s="89"/>
      <c r="I436" s="108"/>
      <c r="K436" s="89"/>
      <c r="L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Y436" s="89"/>
      <c r="Z436" s="89"/>
      <c r="AA436" s="89"/>
    </row>
    <row r="437" spans="3:27" s="84" customFormat="1" ht="51.75" customHeight="1">
      <c r="C437" s="88"/>
      <c r="E437" s="89"/>
      <c r="H437" s="89"/>
      <c r="I437" s="108"/>
      <c r="K437" s="89"/>
      <c r="L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Y437" s="89"/>
      <c r="Z437" s="89"/>
      <c r="AA437" s="89"/>
    </row>
    <row r="438" spans="3:27" s="84" customFormat="1" ht="51.75" customHeight="1">
      <c r="C438" s="88"/>
      <c r="E438" s="89"/>
      <c r="H438" s="89"/>
      <c r="I438" s="108"/>
      <c r="K438" s="89"/>
      <c r="L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Y438" s="89"/>
      <c r="Z438" s="89"/>
      <c r="AA438" s="89"/>
    </row>
    <row r="439" spans="3:27" s="84" customFormat="1" ht="51.75" customHeight="1">
      <c r="C439" s="88"/>
      <c r="E439" s="89"/>
      <c r="H439" s="89"/>
      <c r="I439" s="108"/>
      <c r="K439" s="89"/>
      <c r="L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Y439" s="89"/>
      <c r="Z439" s="89"/>
      <c r="AA439" s="89"/>
    </row>
    <row r="440" spans="3:27" s="84" customFormat="1" ht="51.75" customHeight="1">
      <c r="C440" s="88"/>
      <c r="E440" s="89"/>
      <c r="H440" s="89"/>
      <c r="I440" s="108"/>
      <c r="K440" s="89"/>
      <c r="L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Y440" s="89"/>
      <c r="Z440" s="89"/>
      <c r="AA440" s="89"/>
    </row>
    <row r="441" spans="3:27" s="84" customFormat="1" ht="51.75" customHeight="1">
      <c r="C441" s="88"/>
      <c r="E441" s="89"/>
      <c r="H441" s="89"/>
      <c r="I441" s="108"/>
      <c r="K441" s="89"/>
      <c r="L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Y441" s="89"/>
      <c r="Z441" s="89"/>
      <c r="AA441" s="89"/>
    </row>
    <row r="442" spans="3:27" s="84" customFormat="1" ht="51.75" customHeight="1">
      <c r="C442" s="88"/>
      <c r="E442" s="89"/>
      <c r="H442" s="89"/>
      <c r="I442" s="108"/>
      <c r="K442" s="89"/>
      <c r="L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Y442" s="89"/>
      <c r="Z442" s="89"/>
      <c r="AA442" s="89"/>
    </row>
    <row r="443" spans="3:27" s="84" customFormat="1" ht="51.75" customHeight="1">
      <c r="C443" s="88"/>
      <c r="E443" s="89"/>
      <c r="H443" s="89"/>
      <c r="I443" s="108"/>
      <c r="K443" s="89"/>
      <c r="L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Y443" s="89"/>
      <c r="Z443" s="89"/>
      <c r="AA443" s="89"/>
    </row>
    <row r="444" spans="3:27" s="84" customFormat="1" ht="51.75" customHeight="1">
      <c r="C444" s="88"/>
      <c r="E444" s="89"/>
      <c r="H444" s="89"/>
      <c r="I444" s="108"/>
      <c r="K444" s="89"/>
      <c r="L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Y444" s="89"/>
      <c r="Z444" s="89"/>
      <c r="AA444" s="89"/>
    </row>
    <row r="445" spans="3:27" s="84" customFormat="1" ht="51.75" customHeight="1">
      <c r="C445" s="88"/>
      <c r="E445" s="89"/>
      <c r="H445" s="89"/>
      <c r="I445" s="108"/>
      <c r="K445" s="89"/>
      <c r="L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Y445" s="89"/>
      <c r="Z445" s="89"/>
      <c r="AA445" s="89"/>
    </row>
    <row r="446" spans="3:27" s="84" customFormat="1" ht="51.75" customHeight="1">
      <c r="C446" s="88"/>
      <c r="E446" s="89"/>
      <c r="H446" s="89"/>
      <c r="I446" s="108"/>
      <c r="K446" s="89"/>
      <c r="L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Y446" s="89"/>
      <c r="Z446" s="89"/>
      <c r="AA446" s="89"/>
    </row>
    <row r="447" spans="3:27" s="84" customFormat="1" ht="51.75" customHeight="1">
      <c r="C447" s="88"/>
      <c r="E447" s="89"/>
      <c r="H447" s="89"/>
      <c r="I447" s="108"/>
      <c r="K447" s="89"/>
      <c r="L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Y447" s="89"/>
      <c r="Z447" s="89"/>
      <c r="AA447" s="89"/>
    </row>
    <row r="448" spans="3:27" s="84" customFormat="1" ht="51.75" customHeight="1">
      <c r="C448" s="88"/>
      <c r="E448" s="89"/>
      <c r="H448" s="89"/>
      <c r="I448" s="108"/>
      <c r="K448" s="89"/>
      <c r="L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Y448" s="89"/>
      <c r="Z448" s="89"/>
      <c r="AA448" s="89"/>
    </row>
    <row r="449" spans="3:27" s="84" customFormat="1" ht="51.75" customHeight="1">
      <c r="C449" s="88"/>
      <c r="E449" s="89"/>
      <c r="H449" s="89"/>
      <c r="I449" s="108"/>
      <c r="K449" s="89"/>
      <c r="L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Y449" s="89"/>
      <c r="Z449" s="89"/>
      <c r="AA449" s="89"/>
    </row>
    <row r="450" spans="3:27" s="84" customFormat="1" ht="51.75" customHeight="1">
      <c r="C450" s="88"/>
      <c r="E450" s="89"/>
      <c r="H450" s="89"/>
      <c r="I450" s="108"/>
      <c r="K450" s="89"/>
      <c r="L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Y450" s="89"/>
      <c r="Z450" s="89"/>
      <c r="AA450" s="89"/>
    </row>
    <row r="451" spans="3:27" s="84" customFormat="1" ht="51.75" customHeight="1">
      <c r="C451" s="88"/>
      <c r="E451" s="89"/>
      <c r="H451" s="89"/>
      <c r="I451" s="108"/>
      <c r="K451" s="89"/>
      <c r="L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Y451" s="89"/>
      <c r="Z451" s="89"/>
      <c r="AA451" s="89"/>
    </row>
    <row r="452" spans="3:27" s="84" customFormat="1" ht="51.75" customHeight="1">
      <c r="C452" s="88"/>
      <c r="E452" s="89"/>
      <c r="H452" s="89"/>
      <c r="I452" s="108"/>
      <c r="K452" s="89"/>
      <c r="L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Y452" s="89"/>
      <c r="Z452" s="89"/>
      <c r="AA452" s="89"/>
    </row>
    <row r="453" spans="3:27" s="84" customFormat="1" ht="51.75" customHeight="1">
      <c r="C453" s="88"/>
      <c r="E453" s="89"/>
      <c r="H453" s="89"/>
      <c r="I453" s="108"/>
      <c r="K453" s="89"/>
      <c r="L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Y453" s="89"/>
      <c r="Z453" s="89"/>
      <c r="AA453" s="89"/>
    </row>
    <row r="454" spans="3:27" s="84" customFormat="1" ht="51.75" customHeight="1">
      <c r="C454" s="88"/>
      <c r="E454" s="89"/>
      <c r="H454" s="89"/>
      <c r="I454" s="108"/>
      <c r="K454" s="89"/>
      <c r="L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Y454" s="89"/>
      <c r="Z454" s="89"/>
      <c r="AA454" s="89"/>
    </row>
    <row r="455" spans="3:27" s="84" customFormat="1" ht="51.75" customHeight="1">
      <c r="C455" s="88"/>
      <c r="E455" s="89"/>
      <c r="H455" s="89"/>
      <c r="I455" s="108"/>
      <c r="K455" s="89"/>
      <c r="L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Y455" s="89"/>
      <c r="Z455" s="89"/>
      <c r="AA455" s="89"/>
    </row>
    <row r="456" spans="3:27" s="84" customFormat="1" ht="51.75" customHeight="1">
      <c r="C456" s="88"/>
      <c r="E456" s="89"/>
      <c r="H456" s="89"/>
      <c r="I456" s="108"/>
      <c r="K456" s="89"/>
      <c r="L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Y456" s="89"/>
      <c r="Z456" s="89"/>
      <c r="AA456" s="89"/>
    </row>
    <row r="457" spans="3:27" s="84" customFormat="1" ht="51.75" customHeight="1">
      <c r="C457" s="88"/>
      <c r="E457" s="89"/>
      <c r="H457" s="89"/>
      <c r="I457" s="108"/>
      <c r="K457" s="89"/>
      <c r="L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Y457" s="89"/>
      <c r="Z457" s="89"/>
      <c r="AA457" s="89"/>
    </row>
    <row r="458" spans="3:27" s="84" customFormat="1" ht="51.75" customHeight="1">
      <c r="C458" s="88"/>
      <c r="E458" s="89"/>
      <c r="H458" s="89"/>
      <c r="I458" s="108"/>
      <c r="K458" s="89"/>
      <c r="L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Y458" s="89"/>
      <c r="Z458" s="89"/>
      <c r="AA458" s="89"/>
    </row>
    <row r="459" spans="3:27" s="84" customFormat="1" ht="51.75" customHeight="1">
      <c r="C459" s="88"/>
      <c r="E459" s="89"/>
      <c r="H459" s="89"/>
      <c r="I459" s="108"/>
      <c r="K459" s="89"/>
      <c r="L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Y459" s="89"/>
      <c r="Z459" s="89"/>
      <c r="AA459" s="89"/>
    </row>
    <row r="460" spans="3:27" s="84" customFormat="1" ht="51.75" customHeight="1">
      <c r="C460" s="88"/>
      <c r="E460" s="89"/>
      <c r="H460" s="89"/>
      <c r="I460" s="108"/>
      <c r="K460" s="89"/>
      <c r="L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Y460" s="89"/>
      <c r="Z460" s="89"/>
      <c r="AA460" s="89"/>
    </row>
    <row r="461" spans="3:27" s="84" customFormat="1" ht="51.75" customHeight="1">
      <c r="C461" s="88"/>
      <c r="E461" s="89"/>
      <c r="H461" s="89"/>
      <c r="I461" s="108"/>
      <c r="K461" s="89"/>
      <c r="L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Y461" s="89"/>
      <c r="Z461" s="89"/>
      <c r="AA461" s="89"/>
    </row>
    <row r="462" spans="3:27" s="84" customFormat="1" ht="51.75" customHeight="1">
      <c r="C462" s="88"/>
      <c r="E462" s="89"/>
      <c r="H462" s="89"/>
      <c r="I462" s="108"/>
      <c r="K462" s="89"/>
      <c r="L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Y462" s="89"/>
      <c r="Z462" s="89"/>
      <c r="AA462" s="89"/>
    </row>
    <row r="463" spans="3:27" s="84" customFormat="1" ht="51.75" customHeight="1">
      <c r="C463" s="88"/>
      <c r="E463" s="89"/>
      <c r="H463" s="89"/>
      <c r="I463" s="108"/>
      <c r="K463" s="89"/>
      <c r="L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Y463" s="89"/>
      <c r="Z463" s="89"/>
      <c r="AA463" s="89"/>
    </row>
    <row r="464" spans="3:27" s="84" customFormat="1" ht="51.75" customHeight="1">
      <c r="C464" s="88"/>
      <c r="E464" s="89"/>
      <c r="H464" s="89"/>
      <c r="I464" s="108"/>
      <c r="K464" s="89"/>
      <c r="L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Y464" s="89"/>
      <c r="Z464" s="89"/>
      <c r="AA464" s="89"/>
    </row>
    <row r="465" spans="3:27" s="84" customFormat="1" ht="51.75" customHeight="1">
      <c r="C465" s="88"/>
      <c r="E465" s="89"/>
      <c r="H465" s="89"/>
      <c r="I465" s="108"/>
      <c r="K465" s="89"/>
      <c r="L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Y465" s="89"/>
      <c r="Z465" s="89"/>
      <c r="AA465" s="89"/>
    </row>
    <row r="466" spans="3:27" s="84" customFormat="1" ht="51.75" customHeight="1">
      <c r="C466" s="88"/>
      <c r="E466" s="89"/>
      <c r="H466" s="89"/>
      <c r="I466" s="108"/>
      <c r="K466" s="89"/>
      <c r="L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Y466" s="89"/>
      <c r="Z466" s="89"/>
      <c r="AA466" s="89"/>
    </row>
    <row r="467" spans="3:27" s="84" customFormat="1" ht="51.75" customHeight="1">
      <c r="C467" s="88"/>
      <c r="E467" s="89"/>
      <c r="H467" s="89"/>
      <c r="I467" s="108"/>
      <c r="K467" s="89"/>
      <c r="L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Y467" s="89"/>
      <c r="Z467" s="89"/>
      <c r="AA467" s="89"/>
    </row>
    <row r="468" spans="3:27" s="84" customFormat="1" ht="51.75" customHeight="1">
      <c r="C468" s="88"/>
      <c r="E468" s="89"/>
      <c r="H468" s="89"/>
      <c r="I468" s="108"/>
      <c r="K468" s="89"/>
      <c r="L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Y468" s="89"/>
      <c r="Z468" s="89"/>
      <c r="AA468" s="89"/>
    </row>
    <row r="469" spans="3:27" s="84" customFormat="1" ht="51.75" customHeight="1">
      <c r="C469" s="88"/>
      <c r="E469" s="89"/>
      <c r="H469" s="89"/>
      <c r="I469" s="108"/>
      <c r="K469" s="89"/>
      <c r="L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Y469" s="89"/>
      <c r="Z469" s="89"/>
      <c r="AA469" s="89"/>
    </row>
    <row r="470" spans="3:27" s="84" customFormat="1" ht="51.75" customHeight="1">
      <c r="C470" s="88"/>
      <c r="E470" s="89"/>
      <c r="H470" s="89"/>
      <c r="I470" s="108"/>
      <c r="K470" s="89"/>
      <c r="L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Y470" s="89"/>
      <c r="Z470" s="89"/>
      <c r="AA470" s="89"/>
    </row>
    <row r="471" spans="3:27" s="84" customFormat="1" ht="51.75" customHeight="1">
      <c r="C471" s="88"/>
      <c r="E471" s="89"/>
      <c r="H471" s="89"/>
      <c r="I471" s="108"/>
      <c r="K471" s="89"/>
      <c r="L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Y471" s="89"/>
      <c r="Z471" s="89"/>
      <c r="AA471" s="89"/>
    </row>
    <row r="472" spans="3:27" s="84" customFormat="1" ht="51.75" customHeight="1">
      <c r="C472" s="88"/>
      <c r="E472" s="89"/>
      <c r="H472" s="89"/>
      <c r="I472" s="108"/>
      <c r="K472" s="89"/>
      <c r="L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Y472" s="89"/>
      <c r="Z472" s="89"/>
      <c r="AA472" s="89"/>
    </row>
    <row r="473" spans="3:27" s="84" customFormat="1" ht="51.75" customHeight="1">
      <c r="C473" s="88"/>
      <c r="E473" s="89"/>
      <c r="H473" s="89"/>
      <c r="I473" s="108"/>
      <c r="K473" s="89"/>
      <c r="L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Y473" s="89"/>
      <c r="Z473" s="89"/>
      <c r="AA473" s="89"/>
    </row>
    <row r="474" spans="3:27" s="84" customFormat="1" ht="51.75" customHeight="1">
      <c r="C474" s="88"/>
      <c r="E474" s="89"/>
      <c r="H474" s="89"/>
      <c r="I474" s="108"/>
      <c r="K474" s="89"/>
      <c r="L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Y474" s="89"/>
      <c r="Z474" s="89"/>
      <c r="AA474" s="89"/>
    </row>
    <row r="475" spans="3:27" s="84" customFormat="1" ht="51.75" customHeight="1">
      <c r="C475" s="88"/>
      <c r="E475" s="89"/>
      <c r="H475" s="89"/>
      <c r="I475" s="108"/>
      <c r="K475" s="89"/>
      <c r="L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Y475" s="89"/>
      <c r="Z475" s="89"/>
      <c r="AA475" s="89"/>
    </row>
    <row r="476" spans="3:27" s="84" customFormat="1" ht="51.75" customHeight="1">
      <c r="C476" s="88"/>
      <c r="E476" s="89"/>
      <c r="H476" s="89"/>
      <c r="I476" s="108"/>
      <c r="K476" s="89"/>
      <c r="L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Y476" s="89"/>
      <c r="Z476" s="89"/>
      <c r="AA476" s="89"/>
    </row>
    <row r="477" spans="3:27" s="84" customFormat="1" ht="51.75" customHeight="1">
      <c r="C477" s="88"/>
      <c r="E477" s="89"/>
      <c r="H477" s="89"/>
      <c r="I477" s="108"/>
      <c r="K477" s="89"/>
      <c r="L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Y477" s="89"/>
      <c r="Z477" s="89"/>
      <c r="AA477" s="89"/>
    </row>
    <row r="478" spans="3:27" s="84" customFormat="1" ht="51.75" customHeight="1">
      <c r="C478" s="88"/>
      <c r="E478" s="89"/>
      <c r="H478" s="89"/>
      <c r="I478" s="108"/>
      <c r="K478" s="89"/>
      <c r="L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Y478" s="89"/>
      <c r="Z478" s="89"/>
      <c r="AA478" s="89"/>
    </row>
    <row r="479" spans="3:27" s="84" customFormat="1" ht="51.75" customHeight="1">
      <c r="C479" s="88"/>
      <c r="E479" s="89"/>
      <c r="H479" s="89"/>
      <c r="I479" s="108"/>
      <c r="K479" s="89"/>
      <c r="L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Y479" s="89"/>
      <c r="Z479" s="89"/>
      <c r="AA479" s="89"/>
    </row>
    <row r="480" spans="3:27" s="84" customFormat="1" ht="51.75" customHeight="1">
      <c r="C480" s="88"/>
      <c r="E480" s="89"/>
      <c r="H480" s="89"/>
      <c r="I480" s="108"/>
      <c r="K480" s="89"/>
      <c r="L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Y480" s="89"/>
      <c r="Z480" s="89"/>
      <c r="AA480" s="89"/>
    </row>
    <row r="481" spans="3:27" s="84" customFormat="1" ht="51.75" customHeight="1">
      <c r="C481" s="88"/>
      <c r="E481" s="89"/>
      <c r="H481" s="89"/>
      <c r="I481" s="108"/>
      <c r="K481" s="89"/>
      <c r="L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Y481" s="89"/>
      <c r="Z481" s="89"/>
      <c r="AA481" s="89"/>
    </row>
    <row r="482" spans="3:27" s="84" customFormat="1" ht="51.75" customHeight="1">
      <c r="C482" s="88"/>
      <c r="E482" s="89"/>
      <c r="H482" s="89"/>
      <c r="I482" s="108"/>
      <c r="K482" s="89"/>
      <c r="L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Y482" s="89"/>
      <c r="Z482" s="89"/>
      <c r="AA482" s="89"/>
    </row>
    <row r="483" spans="3:27" s="84" customFormat="1" ht="51.75" customHeight="1">
      <c r="C483" s="88"/>
      <c r="E483" s="89"/>
      <c r="H483" s="89"/>
      <c r="I483" s="108"/>
      <c r="K483" s="89"/>
      <c r="L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Y483" s="89"/>
      <c r="Z483" s="89"/>
      <c r="AA483" s="89"/>
    </row>
    <row r="484" spans="3:27" s="84" customFormat="1" ht="51.75" customHeight="1">
      <c r="C484" s="88"/>
      <c r="E484" s="89"/>
      <c r="H484" s="89"/>
      <c r="I484" s="108"/>
      <c r="K484" s="89"/>
      <c r="L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Y484" s="89"/>
      <c r="Z484" s="89"/>
      <c r="AA484" s="89"/>
    </row>
    <row r="485" spans="3:27" s="84" customFormat="1" ht="51.75" customHeight="1">
      <c r="C485" s="88"/>
      <c r="E485" s="89"/>
      <c r="H485" s="89"/>
      <c r="I485" s="108"/>
      <c r="K485" s="89"/>
      <c r="L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Y485" s="89"/>
      <c r="Z485" s="89"/>
      <c r="AA485" s="89"/>
    </row>
    <row r="486" spans="3:27" s="84" customFormat="1" ht="51.75" customHeight="1">
      <c r="C486" s="88"/>
      <c r="E486" s="89"/>
      <c r="H486" s="89"/>
      <c r="I486" s="108"/>
      <c r="K486" s="89"/>
      <c r="L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Y486" s="89"/>
      <c r="Z486" s="89"/>
      <c r="AA486" s="89"/>
    </row>
    <row r="487" spans="3:27" s="84" customFormat="1" ht="51.75" customHeight="1">
      <c r="C487" s="88"/>
      <c r="E487" s="89"/>
      <c r="H487" s="89"/>
      <c r="I487" s="108"/>
      <c r="K487" s="89"/>
      <c r="L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Y487" s="89"/>
      <c r="Z487" s="89"/>
      <c r="AA487" s="89"/>
    </row>
    <row r="488" spans="3:27" s="84" customFormat="1" ht="51.75" customHeight="1">
      <c r="C488" s="88"/>
      <c r="E488" s="89"/>
      <c r="H488" s="89"/>
      <c r="I488" s="108"/>
      <c r="K488" s="89"/>
      <c r="L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Y488" s="89"/>
      <c r="Z488" s="89"/>
      <c r="AA488" s="89"/>
    </row>
    <row r="489" spans="3:27" s="84" customFormat="1" ht="51.75" customHeight="1">
      <c r="C489" s="88"/>
      <c r="E489" s="89"/>
      <c r="H489" s="89"/>
      <c r="I489" s="108"/>
      <c r="K489" s="89"/>
      <c r="L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Y489" s="89"/>
      <c r="Z489" s="89"/>
      <c r="AA489" s="89"/>
    </row>
    <row r="490" spans="3:27" s="84" customFormat="1" ht="51.75" customHeight="1">
      <c r="C490" s="88"/>
      <c r="E490" s="89"/>
      <c r="H490" s="89"/>
      <c r="I490" s="108"/>
      <c r="K490" s="89"/>
      <c r="L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Y490" s="89"/>
      <c r="Z490" s="89"/>
      <c r="AA490" s="89"/>
    </row>
    <row r="491" spans="3:27" s="84" customFormat="1" ht="51.75" customHeight="1">
      <c r="C491" s="88"/>
      <c r="E491" s="89"/>
      <c r="H491" s="89"/>
      <c r="I491" s="108"/>
      <c r="K491" s="89"/>
      <c r="L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Y491" s="89"/>
      <c r="Z491" s="89"/>
      <c r="AA491" s="89"/>
    </row>
    <row r="492" spans="3:27" s="84" customFormat="1" ht="51.75" customHeight="1">
      <c r="C492" s="88"/>
      <c r="E492" s="89"/>
      <c r="H492" s="89"/>
      <c r="I492" s="108"/>
      <c r="K492" s="89"/>
      <c r="L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Y492" s="89"/>
      <c r="Z492" s="89"/>
      <c r="AA492" s="89"/>
    </row>
    <row r="493" spans="3:27" s="84" customFormat="1" ht="51.75" customHeight="1">
      <c r="C493" s="88"/>
      <c r="E493" s="89"/>
      <c r="H493" s="89"/>
      <c r="I493" s="108"/>
      <c r="K493" s="89"/>
      <c r="L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Y493" s="89"/>
      <c r="Z493" s="89"/>
      <c r="AA493" s="89"/>
    </row>
    <row r="494" spans="3:27" s="84" customFormat="1" ht="51.75" customHeight="1">
      <c r="C494" s="88"/>
      <c r="E494" s="89"/>
      <c r="H494" s="89"/>
      <c r="I494" s="108"/>
      <c r="K494" s="89"/>
      <c r="L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Y494" s="89"/>
      <c r="Z494" s="89"/>
      <c r="AA494" s="89"/>
    </row>
    <row r="495" spans="3:27" s="84" customFormat="1" ht="51.75" customHeight="1">
      <c r="C495" s="88"/>
      <c r="E495" s="89"/>
      <c r="H495" s="89"/>
      <c r="I495" s="108"/>
      <c r="K495" s="89"/>
      <c r="L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Y495" s="89"/>
      <c r="Z495" s="89"/>
      <c r="AA495" s="89"/>
    </row>
    <row r="496" spans="3:27" s="84" customFormat="1" ht="51.75" customHeight="1">
      <c r="C496" s="88"/>
      <c r="E496" s="89"/>
      <c r="H496" s="89"/>
      <c r="I496" s="108"/>
      <c r="K496" s="89"/>
      <c r="L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Y496" s="89"/>
      <c r="Z496" s="89"/>
      <c r="AA496" s="89"/>
    </row>
    <row r="497" spans="3:27" s="84" customFormat="1" ht="51.75" customHeight="1">
      <c r="C497" s="88"/>
      <c r="E497" s="89"/>
      <c r="H497" s="89"/>
      <c r="I497" s="108"/>
      <c r="K497" s="89"/>
      <c r="L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Y497" s="89"/>
      <c r="Z497" s="89"/>
      <c r="AA497" s="89"/>
    </row>
    <row r="498" spans="3:27" s="84" customFormat="1" ht="51.75" customHeight="1">
      <c r="C498" s="88"/>
      <c r="E498" s="89"/>
      <c r="H498" s="89"/>
      <c r="I498" s="108"/>
      <c r="K498" s="89"/>
      <c r="L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Y498" s="89"/>
      <c r="Z498" s="89"/>
      <c r="AA498" s="89"/>
    </row>
    <row r="499" spans="3:27" s="84" customFormat="1" ht="51.75" customHeight="1">
      <c r="C499" s="88"/>
      <c r="E499" s="89"/>
      <c r="H499" s="89"/>
      <c r="I499" s="108"/>
      <c r="K499" s="89"/>
      <c r="L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Y499" s="89"/>
      <c r="Z499" s="89"/>
      <c r="AA499" s="89"/>
    </row>
    <row r="500" spans="3:27" s="84" customFormat="1" ht="51.75" customHeight="1">
      <c r="C500" s="88"/>
      <c r="E500" s="89"/>
      <c r="H500" s="89"/>
      <c r="I500" s="108"/>
      <c r="K500" s="89"/>
      <c r="L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Y500" s="89"/>
      <c r="Z500" s="89"/>
      <c r="AA500" s="89"/>
    </row>
    <row r="501" spans="3:27" s="84" customFormat="1" ht="51.75" customHeight="1">
      <c r="C501" s="88"/>
      <c r="E501" s="89"/>
      <c r="H501" s="89"/>
      <c r="I501" s="108"/>
      <c r="K501" s="89"/>
      <c r="L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Y501" s="89"/>
      <c r="Z501" s="89"/>
      <c r="AA501" s="89"/>
    </row>
    <row r="502" spans="3:27" s="84" customFormat="1" ht="51.75" customHeight="1">
      <c r="C502" s="88"/>
      <c r="E502" s="89"/>
      <c r="H502" s="89"/>
      <c r="I502" s="108"/>
      <c r="K502" s="89"/>
      <c r="L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Y502" s="89"/>
      <c r="Z502" s="89"/>
      <c r="AA502" s="89"/>
    </row>
    <row r="503" spans="3:27" s="84" customFormat="1" ht="51.75" customHeight="1">
      <c r="C503" s="88"/>
      <c r="E503" s="89"/>
      <c r="H503" s="89"/>
      <c r="I503" s="108"/>
      <c r="K503" s="89"/>
      <c r="L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Y503" s="89"/>
      <c r="Z503" s="89"/>
      <c r="AA503" s="89"/>
    </row>
    <row r="504" spans="3:27" s="84" customFormat="1" ht="51.75" customHeight="1">
      <c r="C504" s="88"/>
      <c r="E504" s="89"/>
      <c r="H504" s="89"/>
      <c r="I504" s="108"/>
      <c r="K504" s="89"/>
      <c r="L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Y504" s="89"/>
      <c r="Z504" s="89"/>
      <c r="AA504" s="89"/>
    </row>
    <row r="505" spans="3:27" s="84" customFormat="1" ht="51.75" customHeight="1">
      <c r="C505" s="88"/>
      <c r="E505" s="89"/>
      <c r="H505" s="89"/>
      <c r="I505" s="108"/>
      <c r="K505" s="89"/>
      <c r="L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Y505" s="89"/>
      <c r="Z505" s="89"/>
      <c r="AA505" s="89"/>
    </row>
    <row r="506" spans="3:27" s="84" customFormat="1" ht="51.75" customHeight="1">
      <c r="C506" s="88"/>
      <c r="E506" s="89"/>
      <c r="H506" s="89"/>
      <c r="I506" s="108"/>
      <c r="K506" s="89"/>
      <c r="L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Y506" s="89"/>
      <c r="Z506" s="89"/>
      <c r="AA506" s="89"/>
    </row>
    <row r="507" spans="3:27" s="84" customFormat="1" ht="51.75" customHeight="1">
      <c r="C507" s="88"/>
      <c r="E507" s="89"/>
      <c r="H507" s="89"/>
      <c r="I507" s="108"/>
      <c r="K507" s="89"/>
      <c r="L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Y507" s="89"/>
      <c r="Z507" s="89"/>
      <c r="AA507" s="89"/>
    </row>
    <row r="508" spans="3:27" s="84" customFormat="1" ht="51.75" customHeight="1">
      <c r="C508" s="88"/>
      <c r="E508" s="89"/>
      <c r="H508" s="89"/>
      <c r="I508" s="108"/>
      <c r="K508" s="89"/>
      <c r="L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Y508" s="89"/>
      <c r="Z508" s="89"/>
      <c r="AA508" s="89"/>
    </row>
    <row r="509" spans="3:27" s="84" customFormat="1" ht="51.75" customHeight="1">
      <c r="C509" s="88"/>
      <c r="E509" s="89"/>
      <c r="H509" s="89"/>
      <c r="I509" s="108"/>
      <c r="K509" s="89"/>
      <c r="L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Y509" s="89"/>
      <c r="Z509" s="89"/>
      <c r="AA509" s="89"/>
    </row>
    <row r="510" spans="3:27" s="84" customFormat="1" ht="51.75" customHeight="1">
      <c r="C510" s="88"/>
      <c r="E510" s="89"/>
      <c r="H510" s="89"/>
      <c r="I510" s="108"/>
      <c r="K510" s="89"/>
      <c r="L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Y510" s="89"/>
      <c r="Z510" s="89"/>
      <c r="AA510" s="89"/>
    </row>
    <row r="511" spans="3:27" s="84" customFormat="1" ht="51.75" customHeight="1">
      <c r="C511" s="88"/>
      <c r="E511" s="89"/>
      <c r="H511" s="89"/>
      <c r="I511" s="108"/>
      <c r="K511" s="89"/>
      <c r="L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Y511" s="89"/>
      <c r="Z511" s="89"/>
      <c r="AA511" s="89"/>
    </row>
    <row r="512" spans="3:27" s="84" customFormat="1" ht="51.75" customHeight="1">
      <c r="C512" s="88"/>
      <c r="E512" s="89"/>
      <c r="H512" s="89"/>
      <c r="I512" s="108"/>
      <c r="K512" s="89"/>
      <c r="L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Y512" s="89"/>
      <c r="Z512" s="89"/>
      <c r="AA512" s="89"/>
    </row>
    <row r="513" spans="3:27" s="84" customFormat="1" ht="51.75" customHeight="1">
      <c r="C513" s="88"/>
      <c r="E513" s="89"/>
      <c r="H513" s="89"/>
      <c r="I513" s="108"/>
      <c r="K513" s="89"/>
      <c r="L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Y513" s="89"/>
      <c r="Z513" s="89"/>
      <c r="AA513" s="89"/>
    </row>
    <row r="514" spans="3:27" s="84" customFormat="1" ht="51.75" customHeight="1">
      <c r="C514" s="88"/>
      <c r="E514" s="89"/>
      <c r="H514" s="89"/>
      <c r="I514" s="108"/>
      <c r="K514" s="89"/>
      <c r="L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Y514" s="89"/>
      <c r="Z514" s="89"/>
      <c r="AA514" s="89"/>
    </row>
    <row r="515" spans="3:27" s="84" customFormat="1" ht="51.75" customHeight="1">
      <c r="C515" s="88"/>
      <c r="E515" s="89"/>
      <c r="H515" s="89"/>
      <c r="I515" s="108"/>
      <c r="K515" s="89"/>
      <c r="L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Y515" s="89"/>
      <c r="Z515" s="89"/>
      <c r="AA515" s="89"/>
    </row>
    <row r="516" spans="3:27" s="84" customFormat="1" ht="51.75" customHeight="1">
      <c r="C516" s="88"/>
      <c r="E516" s="89"/>
      <c r="H516" s="89"/>
      <c r="I516" s="108"/>
      <c r="K516" s="89"/>
      <c r="L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Y516" s="89"/>
      <c r="Z516" s="89"/>
      <c r="AA516" s="89"/>
    </row>
    <row r="517" spans="3:27" s="84" customFormat="1" ht="51.75" customHeight="1">
      <c r="C517" s="88"/>
      <c r="E517" s="89"/>
      <c r="H517" s="89"/>
      <c r="I517" s="108"/>
      <c r="K517" s="89"/>
      <c r="L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Y517" s="89"/>
      <c r="Z517" s="89"/>
      <c r="AA517" s="89"/>
    </row>
    <row r="518" spans="3:27" s="84" customFormat="1" ht="51.75" customHeight="1">
      <c r="C518" s="88"/>
      <c r="E518" s="89"/>
      <c r="H518" s="89"/>
      <c r="I518" s="108"/>
      <c r="K518" s="89"/>
      <c r="L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Y518" s="89"/>
      <c r="Z518" s="89"/>
      <c r="AA518" s="89"/>
    </row>
    <row r="519" spans="3:27" s="84" customFormat="1" ht="51.75" customHeight="1">
      <c r="C519" s="88"/>
      <c r="E519" s="89"/>
      <c r="H519" s="89"/>
      <c r="I519" s="108"/>
      <c r="K519" s="89"/>
      <c r="L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Y519" s="89"/>
      <c r="Z519" s="89"/>
      <c r="AA519" s="89"/>
    </row>
    <row r="520" spans="3:27" s="84" customFormat="1" ht="51.75" customHeight="1">
      <c r="C520" s="88"/>
      <c r="E520" s="89"/>
      <c r="H520" s="89"/>
      <c r="I520" s="108"/>
      <c r="K520" s="89"/>
      <c r="L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Y520" s="89"/>
      <c r="Z520" s="89"/>
      <c r="AA520" s="89"/>
    </row>
    <row r="521" spans="3:27" s="84" customFormat="1" ht="51.75" customHeight="1">
      <c r="C521" s="88"/>
      <c r="E521" s="89"/>
      <c r="H521" s="89"/>
      <c r="I521" s="108"/>
      <c r="K521" s="89"/>
      <c r="L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Y521" s="89"/>
      <c r="Z521" s="89"/>
      <c r="AA521" s="89"/>
    </row>
    <row r="522" spans="3:27" s="84" customFormat="1" ht="51.75" customHeight="1">
      <c r="C522" s="88"/>
      <c r="E522" s="89"/>
      <c r="H522" s="89"/>
      <c r="I522" s="108"/>
      <c r="K522" s="89"/>
      <c r="L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Y522" s="89"/>
      <c r="Z522" s="89"/>
      <c r="AA522" s="89"/>
    </row>
    <row r="523" spans="3:27" s="84" customFormat="1" ht="51.75" customHeight="1">
      <c r="C523" s="88"/>
      <c r="E523" s="89"/>
      <c r="H523" s="89"/>
      <c r="I523" s="108"/>
      <c r="K523" s="89"/>
      <c r="L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Y523" s="89"/>
      <c r="Z523" s="89"/>
      <c r="AA523" s="89"/>
    </row>
    <row r="524" spans="3:27" s="84" customFormat="1" ht="51.75" customHeight="1">
      <c r="C524" s="88"/>
      <c r="E524" s="89"/>
      <c r="H524" s="89"/>
      <c r="I524" s="108"/>
      <c r="K524" s="89"/>
      <c r="L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Y524" s="89"/>
      <c r="Z524" s="89"/>
      <c r="AA524" s="89"/>
    </row>
    <row r="525" spans="3:27" s="84" customFormat="1" ht="51.75" customHeight="1">
      <c r="C525" s="88"/>
      <c r="E525" s="89"/>
      <c r="H525" s="89"/>
      <c r="I525" s="108"/>
      <c r="K525" s="89"/>
      <c r="L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Y525" s="89"/>
      <c r="Z525" s="89"/>
      <c r="AA525" s="89"/>
    </row>
    <row r="526" spans="3:27" s="84" customFormat="1" ht="51.75" customHeight="1">
      <c r="C526" s="88"/>
      <c r="E526" s="89"/>
      <c r="H526" s="89"/>
      <c r="I526" s="108"/>
      <c r="K526" s="89"/>
      <c r="L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Y526" s="89"/>
      <c r="Z526" s="89"/>
      <c r="AA526" s="89"/>
    </row>
    <row r="527" spans="3:27" s="84" customFormat="1" ht="51.75" customHeight="1">
      <c r="C527" s="88"/>
      <c r="E527" s="89"/>
      <c r="H527" s="89"/>
      <c r="I527" s="108"/>
      <c r="K527" s="89"/>
      <c r="L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Y527" s="89"/>
      <c r="Z527" s="89"/>
      <c r="AA527" s="89"/>
    </row>
    <row r="528" spans="3:27" s="84" customFormat="1" ht="51.75" customHeight="1">
      <c r="C528" s="88"/>
      <c r="E528" s="89"/>
      <c r="H528" s="89"/>
      <c r="I528" s="108"/>
      <c r="K528" s="89"/>
      <c r="L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Y528" s="89"/>
      <c r="Z528" s="89"/>
      <c r="AA528" s="89"/>
    </row>
    <row r="529" spans="3:27" s="84" customFormat="1" ht="51.75" customHeight="1">
      <c r="C529" s="88"/>
      <c r="E529" s="89"/>
      <c r="H529" s="89"/>
      <c r="I529" s="108"/>
      <c r="K529" s="89"/>
      <c r="L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Y529" s="89"/>
      <c r="Z529" s="89"/>
      <c r="AA529" s="89"/>
    </row>
    <row r="530" spans="3:27" s="84" customFormat="1" ht="51.75" customHeight="1">
      <c r="C530" s="88"/>
      <c r="E530" s="89"/>
      <c r="H530" s="89"/>
      <c r="I530" s="108"/>
      <c r="K530" s="89"/>
      <c r="L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Y530" s="89"/>
      <c r="Z530" s="89"/>
      <c r="AA530" s="89"/>
    </row>
    <row r="531" spans="3:27" s="84" customFormat="1" ht="51.75" customHeight="1">
      <c r="C531" s="88"/>
      <c r="E531" s="89"/>
      <c r="H531" s="89"/>
      <c r="I531" s="108"/>
      <c r="K531" s="89"/>
      <c r="L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Y531" s="89"/>
      <c r="Z531" s="89"/>
      <c r="AA531" s="89"/>
    </row>
    <row r="532" spans="3:27" s="84" customFormat="1" ht="51.75" customHeight="1">
      <c r="C532" s="88"/>
      <c r="E532" s="89"/>
      <c r="H532" s="89"/>
      <c r="I532" s="108"/>
      <c r="K532" s="89"/>
      <c r="L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Y532" s="89"/>
      <c r="Z532" s="89"/>
      <c r="AA532" s="89"/>
    </row>
    <row r="533" spans="3:27" s="84" customFormat="1" ht="51.75" customHeight="1">
      <c r="C533" s="88"/>
      <c r="E533" s="89"/>
      <c r="H533" s="89"/>
      <c r="I533" s="108"/>
      <c r="K533" s="89"/>
      <c r="L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Y533" s="89"/>
      <c r="Z533" s="89"/>
      <c r="AA533" s="89"/>
    </row>
    <row r="534" spans="3:27" s="84" customFormat="1" ht="51.75" customHeight="1">
      <c r="C534" s="88"/>
      <c r="E534" s="89"/>
      <c r="H534" s="89"/>
      <c r="I534" s="108"/>
      <c r="K534" s="89"/>
      <c r="L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Y534" s="89"/>
      <c r="Z534" s="89"/>
      <c r="AA534" s="89"/>
    </row>
    <row r="535" spans="3:27" s="84" customFormat="1" ht="51.75" customHeight="1">
      <c r="C535" s="88"/>
      <c r="E535" s="89"/>
      <c r="H535" s="89"/>
      <c r="I535" s="108"/>
      <c r="K535" s="89"/>
      <c r="L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Y535" s="89"/>
      <c r="Z535" s="89"/>
      <c r="AA535" s="89"/>
    </row>
    <row r="536" spans="3:27" s="84" customFormat="1" ht="51.75" customHeight="1">
      <c r="C536" s="88"/>
      <c r="E536" s="89"/>
      <c r="H536" s="89"/>
      <c r="I536" s="108"/>
      <c r="K536" s="89"/>
      <c r="L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Y536" s="89"/>
      <c r="Z536" s="89"/>
      <c r="AA536" s="89"/>
    </row>
    <row r="537" spans="3:27" s="84" customFormat="1" ht="51.75" customHeight="1">
      <c r="C537" s="88"/>
      <c r="E537" s="89"/>
      <c r="H537" s="89"/>
      <c r="I537" s="108"/>
      <c r="K537" s="89"/>
      <c r="L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Y537" s="89"/>
      <c r="Z537" s="89"/>
      <c r="AA537" s="89"/>
    </row>
    <row r="538" spans="3:27" s="84" customFormat="1" ht="51.75" customHeight="1">
      <c r="C538" s="88"/>
      <c r="E538" s="89"/>
      <c r="H538" s="89"/>
      <c r="I538" s="108"/>
      <c r="K538" s="89"/>
      <c r="L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Y538" s="89"/>
      <c r="Z538" s="89"/>
      <c r="AA538" s="89"/>
    </row>
    <row r="539" spans="3:27" s="84" customFormat="1" ht="51.75" customHeight="1">
      <c r="C539" s="88"/>
      <c r="E539" s="89"/>
      <c r="H539" s="89"/>
      <c r="I539" s="108"/>
      <c r="K539" s="89"/>
      <c r="L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Y539" s="89"/>
      <c r="Z539" s="89"/>
      <c r="AA539" s="89"/>
    </row>
    <row r="540" spans="3:27" s="84" customFormat="1" ht="51.75" customHeight="1">
      <c r="C540" s="88"/>
      <c r="E540" s="89"/>
      <c r="H540" s="89"/>
      <c r="I540" s="108"/>
      <c r="K540" s="89"/>
      <c r="L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Y540" s="89"/>
      <c r="Z540" s="89"/>
      <c r="AA540" s="89"/>
    </row>
    <row r="541" spans="3:27" s="84" customFormat="1" ht="51.75" customHeight="1">
      <c r="C541" s="88"/>
      <c r="E541" s="89"/>
      <c r="H541" s="89"/>
      <c r="I541" s="108"/>
      <c r="K541" s="89"/>
      <c r="L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Y541" s="89"/>
      <c r="Z541" s="89"/>
      <c r="AA541" s="89"/>
    </row>
    <row r="542" spans="3:27" s="84" customFormat="1" ht="51.75" customHeight="1">
      <c r="C542" s="88"/>
      <c r="E542" s="89"/>
      <c r="H542" s="89"/>
      <c r="I542" s="108"/>
      <c r="K542" s="89"/>
      <c r="L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Y542" s="89"/>
      <c r="Z542" s="89"/>
      <c r="AA542" s="89"/>
    </row>
    <row r="543" spans="3:27" s="84" customFormat="1" ht="51.75" customHeight="1">
      <c r="C543" s="88"/>
      <c r="E543" s="89"/>
      <c r="H543" s="89"/>
      <c r="I543" s="108"/>
      <c r="K543" s="89"/>
      <c r="L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Y543" s="89"/>
      <c r="Z543" s="89"/>
      <c r="AA543" s="89"/>
    </row>
    <row r="544" spans="3:27" s="84" customFormat="1" ht="51.75" customHeight="1">
      <c r="C544" s="88"/>
      <c r="E544" s="89"/>
      <c r="H544" s="89"/>
      <c r="I544" s="108"/>
      <c r="K544" s="89"/>
      <c r="L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Y544" s="89"/>
      <c r="Z544" s="89"/>
      <c r="AA544" s="89"/>
    </row>
    <row r="545" spans="3:27" s="84" customFormat="1" ht="51.75" customHeight="1">
      <c r="C545" s="88"/>
      <c r="E545" s="89"/>
      <c r="H545" s="89"/>
      <c r="I545" s="108"/>
      <c r="K545" s="89"/>
      <c r="L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Y545" s="89"/>
      <c r="Z545" s="89"/>
      <c r="AA545" s="89"/>
    </row>
    <row r="546" spans="3:27" s="84" customFormat="1" ht="51.75" customHeight="1">
      <c r="C546" s="88"/>
      <c r="E546" s="89"/>
      <c r="H546" s="89"/>
      <c r="I546" s="108"/>
      <c r="K546" s="89"/>
      <c r="L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Y546" s="89"/>
      <c r="Z546" s="89"/>
      <c r="AA546" s="89"/>
    </row>
    <row r="547" spans="3:27" s="84" customFormat="1" ht="51.75" customHeight="1">
      <c r="C547" s="88"/>
      <c r="E547" s="89"/>
      <c r="H547" s="89"/>
      <c r="I547" s="108"/>
      <c r="K547" s="89"/>
      <c r="L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Y547" s="89"/>
      <c r="Z547" s="89"/>
      <c r="AA547" s="89"/>
    </row>
    <row r="548" spans="3:27" s="84" customFormat="1" ht="51.75" customHeight="1">
      <c r="C548" s="88"/>
      <c r="E548" s="89"/>
      <c r="H548" s="89"/>
      <c r="I548" s="108"/>
      <c r="K548" s="89"/>
      <c r="L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Y548" s="89"/>
      <c r="Z548" s="89"/>
      <c r="AA548" s="89"/>
    </row>
    <row r="549" spans="3:27" s="84" customFormat="1" ht="51.75" customHeight="1">
      <c r="C549" s="88"/>
      <c r="E549" s="89"/>
      <c r="H549" s="89"/>
      <c r="I549" s="108"/>
      <c r="K549" s="89"/>
      <c r="L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Y549" s="89"/>
      <c r="Z549" s="89"/>
      <c r="AA549" s="89"/>
    </row>
    <row r="550" spans="3:27" s="84" customFormat="1" ht="51.75" customHeight="1">
      <c r="C550" s="88"/>
      <c r="E550" s="89"/>
      <c r="H550" s="89"/>
      <c r="I550" s="108"/>
      <c r="K550" s="89"/>
      <c r="L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Y550" s="89"/>
      <c r="Z550" s="89"/>
      <c r="AA550" s="89"/>
    </row>
    <row r="551" spans="3:27" s="84" customFormat="1" ht="51.75" customHeight="1">
      <c r="C551" s="88"/>
      <c r="E551" s="89"/>
      <c r="H551" s="89"/>
      <c r="I551" s="108"/>
      <c r="K551" s="89"/>
      <c r="L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Y551" s="89"/>
      <c r="Z551" s="89"/>
      <c r="AA551" s="89"/>
    </row>
    <row r="552" spans="3:27" s="84" customFormat="1" ht="51.75" customHeight="1">
      <c r="C552" s="88"/>
      <c r="E552" s="89"/>
      <c r="H552" s="89"/>
      <c r="I552" s="108"/>
      <c r="K552" s="89"/>
      <c r="L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Y552" s="89"/>
      <c r="Z552" s="89"/>
      <c r="AA552" s="89"/>
    </row>
    <row r="553" spans="3:27" s="84" customFormat="1" ht="51.75" customHeight="1">
      <c r="C553" s="88"/>
      <c r="E553" s="89"/>
      <c r="H553" s="89"/>
      <c r="I553" s="108"/>
      <c r="K553" s="89"/>
      <c r="L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Y553" s="89"/>
      <c r="Z553" s="89"/>
      <c r="AA553" s="89"/>
    </row>
    <row r="554" spans="3:27" s="84" customFormat="1" ht="51.75" customHeight="1">
      <c r="C554" s="88"/>
      <c r="E554" s="89"/>
      <c r="H554" s="89"/>
      <c r="I554" s="108"/>
      <c r="K554" s="89"/>
      <c r="L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Y554" s="89"/>
      <c r="Z554" s="89"/>
      <c r="AA554" s="89"/>
    </row>
    <row r="555" spans="3:27" s="84" customFormat="1" ht="51.75" customHeight="1">
      <c r="C555" s="88"/>
      <c r="E555" s="89"/>
      <c r="H555" s="89"/>
      <c r="I555" s="108"/>
      <c r="K555" s="89"/>
      <c r="L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Y555" s="89"/>
      <c r="Z555" s="89"/>
      <c r="AA555" s="89"/>
    </row>
    <row r="556" spans="3:27" s="84" customFormat="1" ht="51.75" customHeight="1">
      <c r="C556" s="88"/>
      <c r="E556" s="89"/>
      <c r="H556" s="89"/>
      <c r="I556" s="108"/>
      <c r="K556" s="89"/>
      <c r="L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Y556" s="89"/>
      <c r="Z556" s="89"/>
      <c r="AA556" s="89"/>
    </row>
    <row r="557" spans="3:27" s="84" customFormat="1" ht="51.75" customHeight="1">
      <c r="C557" s="88"/>
      <c r="E557" s="89"/>
      <c r="H557" s="89"/>
      <c r="I557" s="108"/>
      <c r="K557" s="89"/>
      <c r="L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Y557" s="89"/>
      <c r="Z557" s="89"/>
      <c r="AA557" s="89"/>
    </row>
    <row r="558" spans="3:27" s="84" customFormat="1" ht="51.75" customHeight="1">
      <c r="C558" s="88"/>
      <c r="E558" s="89"/>
      <c r="H558" s="89"/>
      <c r="I558" s="108"/>
      <c r="K558" s="89"/>
      <c r="L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Y558" s="89"/>
      <c r="Z558" s="89"/>
      <c r="AA558" s="89"/>
    </row>
    <row r="559" spans="3:27" s="84" customFormat="1" ht="51.75" customHeight="1">
      <c r="C559" s="88"/>
      <c r="E559" s="89"/>
      <c r="H559" s="89"/>
      <c r="I559" s="108"/>
      <c r="K559" s="89"/>
      <c r="L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Y559" s="89"/>
      <c r="Z559" s="89"/>
      <c r="AA559" s="89"/>
    </row>
    <row r="560" spans="3:27" s="84" customFormat="1" ht="51.75" customHeight="1">
      <c r="C560" s="88"/>
      <c r="E560" s="89"/>
      <c r="H560" s="89"/>
      <c r="I560" s="108"/>
      <c r="K560" s="89"/>
      <c r="L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Y560" s="89"/>
      <c r="Z560" s="89"/>
      <c r="AA560" s="89"/>
    </row>
    <row r="561" spans="3:27" s="84" customFormat="1" ht="51.75" customHeight="1">
      <c r="C561" s="88"/>
      <c r="E561" s="89"/>
      <c r="H561" s="89"/>
      <c r="I561" s="108"/>
      <c r="K561" s="89"/>
      <c r="L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Y561" s="89"/>
      <c r="Z561" s="89"/>
      <c r="AA561" s="89"/>
    </row>
    <row r="562" spans="3:27" s="84" customFormat="1" ht="51.75" customHeight="1">
      <c r="C562" s="88"/>
      <c r="E562" s="89"/>
      <c r="H562" s="89"/>
      <c r="I562" s="108"/>
      <c r="K562" s="89"/>
      <c r="L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Y562" s="89"/>
      <c r="Z562" s="89"/>
      <c r="AA562" s="89"/>
    </row>
    <row r="563" spans="3:27" s="84" customFormat="1" ht="51.75" customHeight="1">
      <c r="C563" s="88"/>
      <c r="E563" s="89"/>
      <c r="H563" s="89"/>
      <c r="I563" s="108"/>
      <c r="K563" s="89"/>
      <c r="L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Y563" s="89"/>
      <c r="Z563" s="89"/>
      <c r="AA563" s="89"/>
    </row>
    <row r="564" spans="3:27" s="84" customFormat="1" ht="51.75" customHeight="1">
      <c r="C564" s="88"/>
      <c r="E564" s="89"/>
      <c r="H564" s="89"/>
      <c r="I564" s="108"/>
      <c r="K564" s="89"/>
      <c r="L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Y564" s="89"/>
      <c r="Z564" s="89"/>
      <c r="AA564" s="89"/>
    </row>
    <row r="565" spans="3:27" s="84" customFormat="1" ht="51.75" customHeight="1">
      <c r="C565" s="88"/>
      <c r="E565" s="89"/>
      <c r="H565" s="89"/>
      <c r="I565" s="108"/>
      <c r="K565" s="89"/>
      <c r="L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Y565" s="89"/>
      <c r="Z565" s="89"/>
      <c r="AA565" s="89"/>
    </row>
    <row r="566" spans="3:27" s="84" customFormat="1" ht="51.75" customHeight="1">
      <c r="C566" s="88"/>
      <c r="E566" s="89"/>
      <c r="H566" s="89"/>
      <c r="I566" s="108"/>
      <c r="K566" s="89"/>
      <c r="L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Y566" s="89"/>
      <c r="Z566" s="89"/>
      <c r="AA566" s="89"/>
    </row>
    <row r="567" spans="3:27" s="84" customFormat="1" ht="51.75" customHeight="1">
      <c r="C567" s="88"/>
      <c r="E567" s="89"/>
      <c r="H567" s="89"/>
      <c r="I567" s="108"/>
      <c r="K567" s="89"/>
      <c r="L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Y567" s="89"/>
      <c r="Z567" s="89"/>
      <c r="AA567" s="89"/>
    </row>
    <row r="568" spans="3:27" s="84" customFormat="1" ht="51.75" customHeight="1">
      <c r="C568" s="88"/>
      <c r="E568" s="89"/>
      <c r="H568" s="89"/>
      <c r="I568" s="108"/>
      <c r="K568" s="89"/>
      <c r="L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Y568" s="89"/>
      <c r="Z568" s="89"/>
      <c r="AA568" s="89"/>
    </row>
    <row r="569" spans="3:27" s="84" customFormat="1" ht="51.75" customHeight="1">
      <c r="C569" s="88"/>
      <c r="E569" s="89"/>
      <c r="H569" s="89"/>
      <c r="I569" s="108"/>
      <c r="K569" s="89"/>
      <c r="L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Y569" s="89"/>
      <c r="Z569" s="89"/>
      <c r="AA569" s="89"/>
    </row>
    <row r="570" spans="3:27" s="84" customFormat="1" ht="51.75" customHeight="1">
      <c r="C570" s="88"/>
      <c r="E570" s="89"/>
      <c r="H570" s="89"/>
      <c r="I570" s="108"/>
      <c r="K570" s="89"/>
      <c r="L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Y570" s="89"/>
      <c r="Z570" s="89"/>
      <c r="AA570" s="89"/>
    </row>
    <row r="571" spans="3:27" s="84" customFormat="1" ht="51.75" customHeight="1">
      <c r="C571" s="88"/>
      <c r="E571" s="89"/>
      <c r="H571" s="89"/>
      <c r="I571" s="108"/>
      <c r="K571" s="89"/>
      <c r="L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Y571" s="89"/>
      <c r="Z571" s="89"/>
      <c r="AA571" s="89"/>
    </row>
    <row r="572" spans="3:27" s="84" customFormat="1" ht="51.75" customHeight="1">
      <c r="C572" s="88"/>
      <c r="E572" s="89"/>
      <c r="H572" s="89"/>
      <c r="I572" s="108"/>
      <c r="K572" s="89"/>
      <c r="L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Y572" s="89"/>
      <c r="Z572" s="89"/>
      <c r="AA572" s="89"/>
    </row>
    <row r="573" spans="3:27" s="84" customFormat="1" ht="51.75" customHeight="1">
      <c r="C573" s="88"/>
      <c r="E573" s="89"/>
      <c r="H573" s="89"/>
      <c r="I573" s="108"/>
      <c r="K573" s="89"/>
      <c r="L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Y573" s="89"/>
      <c r="Z573" s="89"/>
      <c r="AA573" s="89"/>
    </row>
    <row r="574" spans="3:27" s="84" customFormat="1" ht="51.75" customHeight="1">
      <c r="C574" s="88"/>
      <c r="E574" s="89"/>
      <c r="H574" s="89"/>
      <c r="I574" s="108"/>
      <c r="K574" s="89"/>
      <c r="L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Y574" s="89"/>
      <c r="Z574" s="89"/>
      <c r="AA574" s="89"/>
    </row>
    <row r="575" spans="3:27" s="84" customFormat="1" ht="51.75" customHeight="1">
      <c r="C575" s="88"/>
      <c r="E575" s="89"/>
      <c r="H575" s="89"/>
      <c r="I575" s="108"/>
      <c r="K575" s="89"/>
      <c r="L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Y575" s="89"/>
      <c r="Z575" s="89"/>
      <c r="AA575" s="89"/>
    </row>
    <row r="576" spans="3:27" s="84" customFormat="1" ht="51.75" customHeight="1">
      <c r="C576" s="88"/>
      <c r="E576" s="89"/>
      <c r="H576" s="89"/>
      <c r="I576" s="108"/>
      <c r="K576" s="89"/>
      <c r="L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Y576" s="89"/>
      <c r="Z576" s="89"/>
      <c r="AA576" s="89"/>
    </row>
    <row r="577" spans="3:27" s="84" customFormat="1" ht="51.75" customHeight="1">
      <c r="C577" s="88"/>
      <c r="E577" s="89"/>
      <c r="H577" s="89"/>
      <c r="I577" s="108"/>
      <c r="K577" s="89"/>
      <c r="L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Y577" s="89"/>
      <c r="Z577" s="89"/>
      <c r="AA577" s="89"/>
    </row>
    <row r="578" spans="3:27" s="84" customFormat="1" ht="51.75" customHeight="1">
      <c r="C578" s="88"/>
      <c r="E578" s="89"/>
      <c r="H578" s="89"/>
      <c r="I578" s="108"/>
      <c r="K578" s="89"/>
      <c r="L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Y578" s="89"/>
      <c r="Z578" s="89"/>
      <c r="AA578" s="89"/>
    </row>
    <row r="579" spans="3:27" s="84" customFormat="1" ht="51.75" customHeight="1">
      <c r="C579" s="88"/>
      <c r="E579" s="89"/>
      <c r="H579" s="89"/>
      <c r="I579" s="108"/>
      <c r="K579" s="89"/>
      <c r="L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Y579" s="89"/>
      <c r="Z579" s="89"/>
      <c r="AA579" s="89"/>
    </row>
    <row r="580" spans="3:27" s="84" customFormat="1" ht="51.75" customHeight="1">
      <c r="C580" s="88"/>
      <c r="E580" s="89"/>
      <c r="H580" s="89"/>
      <c r="I580" s="108"/>
      <c r="K580" s="89"/>
      <c r="L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Y580" s="89"/>
      <c r="Z580" s="89"/>
      <c r="AA580" s="89"/>
    </row>
    <row r="581" spans="3:27" s="84" customFormat="1" ht="51.75" customHeight="1">
      <c r="C581" s="88"/>
      <c r="E581" s="89"/>
      <c r="H581" s="89"/>
      <c r="I581" s="108"/>
      <c r="K581" s="89"/>
      <c r="L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Y581" s="89"/>
      <c r="Z581" s="89"/>
      <c r="AA581" s="89"/>
    </row>
    <row r="582" spans="3:27" s="84" customFormat="1" ht="51.75" customHeight="1">
      <c r="C582" s="88"/>
      <c r="E582" s="89"/>
      <c r="H582" s="89"/>
      <c r="I582" s="108"/>
      <c r="K582" s="89"/>
      <c r="L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Y582" s="89"/>
      <c r="Z582" s="89"/>
      <c r="AA582" s="89"/>
    </row>
    <row r="583" spans="3:27" s="84" customFormat="1" ht="51.75" customHeight="1">
      <c r="C583" s="88"/>
      <c r="E583" s="89"/>
      <c r="H583" s="89"/>
      <c r="I583" s="108"/>
      <c r="K583" s="89"/>
      <c r="L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Y583" s="89"/>
      <c r="Z583" s="89"/>
      <c r="AA583" s="89"/>
    </row>
    <row r="584" spans="3:27" s="84" customFormat="1" ht="51.75" customHeight="1">
      <c r="C584" s="88"/>
      <c r="E584" s="89"/>
      <c r="H584" s="89"/>
      <c r="I584" s="108"/>
      <c r="K584" s="89"/>
      <c r="L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Y584" s="89"/>
      <c r="Z584" s="89"/>
      <c r="AA584" s="89"/>
    </row>
    <row r="585" spans="3:27" s="84" customFormat="1" ht="51.75" customHeight="1">
      <c r="C585" s="88"/>
      <c r="E585" s="89"/>
      <c r="H585" s="89"/>
      <c r="I585" s="108"/>
      <c r="K585" s="89"/>
      <c r="L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Y585" s="89"/>
      <c r="Z585" s="89"/>
      <c r="AA585" s="89"/>
    </row>
    <row r="586" spans="3:27" s="84" customFormat="1" ht="51.75" customHeight="1">
      <c r="C586" s="88"/>
      <c r="E586" s="89"/>
      <c r="H586" s="89"/>
      <c r="I586" s="108"/>
      <c r="K586" s="89"/>
      <c r="L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Y586" s="89"/>
      <c r="Z586" s="89"/>
      <c r="AA586" s="89"/>
    </row>
    <row r="587" spans="3:27" s="84" customFormat="1" ht="51.75" customHeight="1">
      <c r="C587" s="88"/>
      <c r="E587" s="89"/>
      <c r="H587" s="89"/>
      <c r="I587" s="108"/>
      <c r="K587" s="89"/>
      <c r="L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Y587" s="89"/>
      <c r="Z587" s="89"/>
      <c r="AA587" s="89"/>
    </row>
    <row r="588" spans="3:27" s="84" customFormat="1" ht="51.75" customHeight="1">
      <c r="C588" s="88"/>
      <c r="E588" s="89"/>
      <c r="H588" s="89"/>
      <c r="I588" s="108"/>
      <c r="K588" s="89"/>
      <c r="L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Y588" s="89"/>
      <c r="Z588" s="89"/>
      <c r="AA588" s="89"/>
    </row>
    <row r="589" spans="3:27" s="84" customFormat="1" ht="51.75" customHeight="1">
      <c r="C589" s="88"/>
      <c r="E589" s="89"/>
      <c r="H589" s="89"/>
      <c r="I589" s="108"/>
      <c r="K589" s="89"/>
      <c r="L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Y589" s="89"/>
      <c r="Z589" s="89"/>
      <c r="AA589" s="89"/>
    </row>
    <row r="590" spans="3:27" s="84" customFormat="1" ht="51.75" customHeight="1">
      <c r="C590" s="88"/>
      <c r="E590" s="89"/>
      <c r="H590" s="89"/>
      <c r="I590" s="108"/>
      <c r="K590" s="89"/>
      <c r="L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Y590" s="89"/>
      <c r="Z590" s="89"/>
      <c r="AA590" s="89"/>
    </row>
    <row r="591" spans="3:27" s="84" customFormat="1" ht="51.75" customHeight="1">
      <c r="C591" s="88"/>
      <c r="E591" s="89"/>
      <c r="H591" s="89"/>
      <c r="I591" s="108"/>
      <c r="K591" s="89"/>
      <c r="L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Y591" s="89"/>
      <c r="Z591" s="89"/>
      <c r="AA591" s="89"/>
    </row>
    <row r="592" spans="3:27" s="84" customFormat="1" ht="51.75" customHeight="1">
      <c r="C592" s="88"/>
      <c r="E592" s="89"/>
      <c r="H592" s="89"/>
      <c r="I592" s="108"/>
      <c r="K592" s="89"/>
      <c r="L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Y592" s="89"/>
      <c r="Z592" s="89"/>
      <c r="AA592" s="89"/>
    </row>
    <row r="593" spans="3:27" s="84" customFormat="1" ht="51.75" customHeight="1">
      <c r="C593" s="88"/>
      <c r="E593" s="89"/>
      <c r="H593" s="89"/>
      <c r="I593" s="108"/>
      <c r="K593" s="89"/>
      <c r="L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Y593" s="89"/>
      <c r="Z593" s="89"/>
      <c r="AA593" s="89"/>
    </row>
    <row r="594" spans="3:27" s="84" customFormat="1" ht="51.75" customHeight="1">
      <c r="C594" s="88"/>
      <c r="E594" s="89"/>
      <c r="H594" s="89"/>
      <c r="I594" s="108"/>
      <c r="K594" s="89"/>
      <c r="L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Y594" s="89"/>
      <c r="Z594" s="89"/>
      <c r="AA594" s="89"/>
    </row>
    <row r="595" spans="3:27" s="84" customFormat="1" ht="51.75" customHeight="1">
      <c r="C595" s="88"/>
      <c r="E595" s="89"/>
      <c r="H595" s="89"/>
      <c r="I595" s="108"/>
      <c r="K595" s="89"/>
      <c r="L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Y595" s="89"/>
      <c r="Z595" s="89"/>
      <c r="AA595" s="89"/>
    </row>
    <row r="596" spans="3:27" s="84" customFormat="1" ht="51.75" customHeight="1">
      <c r="C596" s="88"/>
      <c r="E596" s="89"/>
      <c r="H596" s="89"/>
      <c r="I596" s="108"/>
      <c r="K596" s="89"/>
      <c r="L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Y596" s="89"/>
      <c r="Z596" s="89"/>
      <c r="AA596" s="89"/>
    </row>
    <row r="597" spans="3:27" s="84" customFormat="1" ht="51.75" customHeight="1">
      <c r="C597" s="88"/>
      <c r="E597" s="89"/>
      <c r="H597" s="89"/>
      <c r="I597" s="108"/>
      <c r="K597" s="89"/>
      <c r="L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Y597" s="89"/>
      <c r="Z597" s="89"/>
      <c r="AA597" s="89"/>
    </row>
    <row r="598" spans="3:27" s="84" customFormat="1" ht="51.75" customHeight="1">
      <c r="C598" s="88"/>
      <c r="E598" s="89"/>
      <c r="H598" s="89"/>
      <c r="I598" s="108"/>
      <c r="K598" s="89"/>
      <c r="L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Y598" s="89"/>
      <c r="Z598" s="89"/>
      <c r="AA598" s="89"/>
    </row>
    <row r="599" spans="3:27" s="84" customFormat="1" ht="51.75" customHeight="1">
      <c r="C599" s="88"/>
      <c r="E599" s="89"/>
      <c r="H599" s="89"/>
      <c r="I599" s="108"/>
      <c r="K599" s="89"/>
      <c r="L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Y599" s="89"/>
      <c r="Z599" s="89"/>
      <c r="AA599" s="89"/>
    </row>
    <row r="600" spans="3:27" s="84" customFormat="1" ht="51.75" customHeight="1">
      <c r="C600" s="88"/>
      <c r="E600" s="89"/>
      <c r="H600" s="89"/>
      <c r="I600" s="108"/>
      <c r="K600" s="89"/>
      <c r="L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Y600" s="89"/>
      <c r="Z600" s="89"/>
      <c r="AA600" s="89"/>
    </row>
    <row r="601" spans="3:27" s="84" customFormat="1" ht="51.75" customHeight="1">
      <c r="C601" s="88"/>
      <c r="E601" s="89"/>
      <c r="H601" s="89"/>
      <c r="I601" s="108"/>
      <c r="K601" s="89"/>
      <c r="L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Y601" s="89"/>
      <c r="Z601" s="89"/>
      <c r="AA601" s="89"/>
    </row>
    <row r="602" spans="3:27" s="84" customFormat="1" ht="51.75" customHeight="1">
      <c r="C602" s="88"/>
      <c r="E602" s="89"/>
      <c r="H602" s="89"/>
      <c r="I602" s="108"/>
      <c r="K602" s="89"/>
      <c r="L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Y602" s="89"/>
      <c r="Z602" s="89"/>
      <c r="AA602" s="89"/>
    </row>
    <row r="603" spans="3:27" s="84" customFormat="1" ht="51.75" customHeight="1">
      <c r="C603" s="88"/>
      <c r="E603" s="89"/>
      <c r="H603" s="89"/>
      <c r="I603" s="108"/>
      <c r="K603" s="89"/>
      <c r="L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Y603" s="89"/>
      <c r="Z603" s="89"/>
      <c r="AA603" s="89"/>
    </row>
    <row r="604" spans="3:27" s="84" customFormat="1" ht="51.75" customHeight="1">
      <c r="C604" s="88"/>
      <c r="E604" s="89"/>
      <c r="H604" s="89"/>
      <c r="I604" s="108"/>
      <c r="K604" s="89"/>
      <c r="L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Y604" s="89"/>
      <c r="Z604" s="89"/>
      <c r="AA604" s="89"/>
    </row>
    <row r="605" spans="3:27" s="84" customFormat="1" ht="51.75" customHeight="1">
      <c r="C605" s="88"/>
      <c r="E605" s="89"/>
      <c r="H605" s="89"/>
      <c r="I605" s="108"/>
      <c r="K605" s="89"/>
      <c r="L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Y605" s="89"/>
      <c r="Z605" s="89"/>
      <c r="AA605" s="89"/>
    </row>
    <row r="606" spans="3:27" s="84" customFormat="1" ht="51.75" customHeight="1">
      <c r="C606" s="88"/>
      <c r="E606" s="89"/>
      <c r="H606" s="89"/>
      <c r="I606" s="108"/>
      <c r="K606" s="89"/>
      <c r="L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Y606" s="89"/>
      <c r="Z606" s="89"/>
      <c r="AA606" s="89"/>
    </row>
    <row r="607" spans="3:27" s="84" customFormat="1" ht="51.75" customHeight="1">
      <c r="C607" s="88"/>
      <c r="E607" s="89"/>
      <c r="H607" s="89"/>
      <c r="I607" s="108"/>
      <c r="K607" s="89"/>
      <c r="L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Y607" s="89"/>
      <c r="Z607" s="89"/>
      <c r="AA607" s="89"/>
    </row>
    <row r="608" spans="3:27" s="84" customFormat="1" ht="51.75" customHeight="1">
      <c r="C608" s="88"/>
      <c r="E608" s="89"/>
      <c r="H608" s="89"/>
      <c r="I608" s="108"/>
      <c r="K608" s="89"/>
      <c r="L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Y608" s="89"/>
      <c r="Z608" s="89"/>
      <c r="AA608" s="89"/>
    </row>
    <row r="609" spans="3:27" s="84" customFormat="1" ht="51.75" customHeight="1">
      <c r="C609" s="88"/>
      <c r="E609" s="89"/>
      <c r="H609" s="89"/>
      <c r="I609" s="108"/>
      <c r="K609" s="89"/>
      <c r="L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Y609" s="89"/>
      <c r="Z609" s="89"/>
      <c r="AA609" s="89"/>
    </row>
    <row r="610" spans="3:27" s="84" customFormat="1" ht="51.75" customHeight="1">
      <c r="C610" s="88"/>
      <c r="E610" s="89"/>
      <c r="H610" s="89"/>
      <c r="I610" s="108"/>
      <c r="K610" s="89"/>
      <c r="L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Y610" s="89"/>
      <c r="Z610" s="89"/>
      <c r="AA610" s="89"/>
    </row>
    <row r="611" spans="3:27" s="84" customFormat="1" ht="51.75" customHeight="1">
      <c r="C611" s="88"/>
      <c r="E611" s="89"/>
      <c r="H611" s="89"/>
      <c r="I611" s="108"/>
      <c r="K611" s="89"/>
      <c r="L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Y611" s="89"/>
      <c r="Z611" s="89"/>
      <c r="AA611" s="89"/>
    </row>
    <row r="612" spans="3:27" s="84" customFormat="1" ht="51.75" customHeight="1">
      <c r="C612" s="88"/>
      <c r="E612" s="89"/>
      <c r="H612" s="89"/>
      <c r="I612" s="108"/>
      <c r="K612" s="89"/>
      <c r="L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Y612" s="89"/>
      <c r="Z612" s="89"/>
      <c r="AA612" s="89"/>
    </row>
    <row r="613" spans="3:27" s="84" customFormat="1" ht="51.75" customHeight="1">
      <c r="C613" s="88"/>
      <c r="E613" s="89"/>
      <c r="H613" s="89"/>
      <c r="I613" s="108"/>
      <c r="K613" s="89"/>
      <c r="L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Y613" s="89"/>
      <c r="Z613" s="89"/>
      <c r="AA613" s="89"/>
    </row>
    <row r="614" spans="3:27" s="84" customFormat="1" ht="51.75" customHeight="1">
      <c r="C614" s="88"/>
      <c r="E614" s="89"/>
      <c r="H614" s="89"/>
      <c r="I614" s="108"/>
      <c r="K614" s="89"/>
      <c r="L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Y614" s="89"/>
      <c r="Z614" s="89"/>
      <c r="AA614" s="89"/>
    </row>
    <row r="615" spans="3:27" s="84" customFormat="1" ht="51.75" customHeight="1">
      <c r="C615" s="88"/>
      <c r="E615" s="89"/>
      <c r="H615" s="89"/>
      <c r="I615" s="108"/>
      <c r="K615" s="89"/>
      <c r="L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Y615" s="89"/>
      <c r="Z615" s="89"/>
      <c r="AA615" s="89"/>
    </row>
    <row r="616" spans="3:27" s="84" customFormat="1" ht="51.75" customHeight="1">
      <c r="C616" s="88"/>
      <c r="E616" s="89"/>
      <c r="H616" s="89"/>
      <c r="I616" s="108"/>
      <c r="K616" s="89"/>
      <c r="L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Y616" s="89"/>
      <c r="Z616" s="89"/>
      <c r="AA616" s="89"/>
    </row>
    <row r="617" spans="3:27" s="84" customFormat="1" ht="51.75" customHeight="1">
      <c r="C617" s="88"/>
      <c r="E617" s="89"/>
      <c r="H617" s="89"/>
      <c r="I617" s="108"/>
      <c r="K617" s="89"/>
      <c r="L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Y617" s="89"/>
      <c r="Z617" s="89"/>
      <c r="AA617" s="89"/>
    </row>
    <row r="618" spans="3:27" s="84" customFormat="1" ht="51.75" customHeight="1">
      <c r="C618" s="88"/>
      <c r="E618" s="89"/>
      <c r="H618" s="89"/>
      <c r="I618" s="108"/>
      <c r="K618" s="89"/>
      <c r="L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Y618" s="89"/>
      <c r="Z618" s="89"/>
      <c r="AA618" s="89"/>
    </row>
    <row r="619" spans="3:27" s="84" customFormat="1" ht="51.75" customHeight="1">
      <c r="C619" s="88"/>
      <c r="E619" s="89"/>
      <c r="H619" s="89"/>
      <c r="I619" s="108"/>
      <c r="K619" s="89"/>
      <c r="L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Y619" s="89"/>
      <c r="Z619" s="89"/>
      <c r="AA619" s="89"/>
    </row>
    <row r="620" spans="3:27" s="84" customFormat="1" ht="51.75" customHeight="1">
      <c r="C620" s="88"/>
      <c r="E620" s="89"/>
      <c r="H620" s="89"/>
      <c r="I620" s="108"/>
      <c r="K620" s="89"/>
      <c r="L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Y620" s="89"/>
      <c r="Z620" s="89"/>
      <c r="AA620" s="89"/>
    </row>
    <row r="621" spans="3:27" s="84" customFormat="1" ht="51.75" customHeight="1">
      <c r="C621" s="88"/>
      <c r="E621" s="89"/>
      <c r="H621" s="89"/>
      <c r="I621" s="108"/>
      <c r="K621" s="89"/>
      <c r="L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Y621" s="89"/>
      <c r="Z621" s="89"/>
      <c r="AA621" s="89"/>
    </row>
    <row r="622" spans="3:27" s="84" customFormat="1" ht="51.75" customHeight="1">
      <c r="C622" s="88"/>
      <c r="E622" s="89"/>
      <c r="H622" s="89"/>
      <c r="I622" s="108"/>
      <c r="K622" s="89"/>
      <c r="L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Y622" s="89"/>
      <c r="Z622" s="89"/>
      <c r="AA622" s="89"/>
    </row>
    <row r="623" spans="3:27" s="84" customFormat="1" ht="51.75" customHeight="1">
      <c r="C623" s="88"/>
      <c r="E623" s="89"/>
      <c r="H623" s="89"/>
      <c r="I623" s="108"/>
      <c r="K623" s="89"/>
      <c r="L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Y623" s="89"/>
      <c r="Z623" s="89"/>
      <c r="AA623" s="89"/>
    </row>
    <row r="624" spans="3:27" s="84" customFormat="1" ht="51.75" customHeight="1">
      <c r="C624" s="88"/>
      <c r="E624" s="89"/>
      <c r="H624" s="89"/>
      <c r="I624" s="108"/>
      <c r="K624" s="89"/>
      <c r="L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Y624" s="89"/>
      <c r="Z624" s="89"/>
      <c r="AA624" s="89"/>
    </row>
    <row r="625" spans="3:27" s="84" customFormat="1" ht="51.75" customHeight="1">
      <c r="C625" s="88"/>
      <c r="E625" s="89"/>
      <c r="H625" s="89"/>
      <c r="I625" s="108"/>
      <c r="K625" s="89"/>
      <c r="L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Y625" s="89"/>
      <c r="Z625" s="89"/>
      <c r="AA625" s="89"/>
    </row>
    <row r="626" spans="3:27" s="84" customFormat="1" ht="51.75" customHeight="1">
      <c r="C626" s="88"/>
      <c r="E626" s="89"/>
      <c r="H626" s="89"/>
      <c r="I626" s="108"/>
      <c r="K626" s="89"/>
      <c r="L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Y626" s="89"/>
      <c r="Z626" s="89"/>
      <c r="AA626" s="89"/>
    </row>
    <row r="627" spans="3:27" s="84" customFormat="1" ht="51.75" customHeight="1">
      <c r="C627" s="88"/>
      <c r="E627" s="89"/>
      <c r="H627" s="89"/>
      <c r="I627" s="108"/>
      <c r="K627" s="89"/>
      <c r="L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Y627" s="89"/>
      <c r="Z627" s="89"/>
      <c r="AA627" s="89"/>
    </row>
    <row r="628" spans="3:27" s="84" customFormat="1" ht="51.75" customHeight="1">
      <c r="C628" s="88"/>
      <c r="E628" s="89"/>
      <c r="H628" s="89"/>
      <c r="I628" s="108"/>
      <c r="K628" s="89"/>
      <c r="L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Y628" s="89"/>
      <c r="Z628" s="89"/>
      <c r="AA628" s="89"/>
    </row>
    <row r="629" spans="3:27" s="84" customFormat="1" ht="51.75" customHeight="1">
      <c r="C629" s="88"/>
      <c r="E629" s="89"/>
      <c r="H629" s="89"/>
      <c r="I629" s="108"/>
      <c r="K629" s="89"/>
      <c r="L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Y629" s="89"/>
      <c r="Z629" s="89"/>
      <c r="AA629" s="89"/>
    </row>
    <row r="630" spans="3:27" s="84" customFormat="1" ht="51.75" customHeight="1">
      <c r="C630" s="88"/>
      <c r="E630" s="89"/>
      <c r="H630" s="89"/>
      <c r="I630" s="108"/>
      <c r="K630" s="89"/>
      <c r="L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Y630" s="89"/>
      <c r="Z630" s="89"/>
      <c r="AA630" s="89"/>
    </row>
    <row r="631" spans="3:27" s="84" customFormat="1" ht="51.75" customHeight="1">
      <c r="C631" s="88"/>
      <c r="E631" s="89"/>
      <c r="H631" s="89"/>
      <c r="I631" s="108"/>
      <c r="K631" s="89"/>
      <c r="L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Y631" s="89"/>
      <c r="Z631" s="89"/>
      <c r="AA631" s="89"/>
    </row>
    <row r="632" spans="3:27" s="84" customFormat="1" ht="51.75" customHeight="1">
      <c r="C632" s="88"/>
      <c r="E632" s="89"/>
      <c r="H632" s="89"/>
      <c r="I632" s="108"/>
      <c r="K632" s="89"/>
      <c r="L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Y632" s="89"/>
      <c r="Z632" s="89"/>
      <c r="AA632" s="89"/>
    </row>
    <row r="633" spans="3:27" s="84" customFormat="1" ht="51.75" customHeight="1">
      <c r="C633" s="88"/>
      <c r="E633" s="89"/>
      <c r="H633" s="89"/>
      <c r="I633" s="108"/>
      <c r="K633" s="89"/>
      <c r="L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Y633" s="89"/>
      <c r="Z633" s="89"/>
      <c r="AA633" s="89"/>
    </row>
    <row r="634" spans="3:27" s="84" customFormat="1" ht="51.75" customHeight="1">
      <c r="C634" s="88"/>
      <c r="E634" s="89"/>
      <c r="H634" s="89"/>
      <c r="I634" s="108"/>
      <c r="K634" s="89"/>
      <c r="L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Y634" s="89"/>
      <c r="Z634" s="89"/>
      <c r="AA634" s="89"/>
    </row>
    <row r="635" spans="3:27" s="84" customFormat="1" ht="51.75" customHeight="1">
      <c r="C635" s="88"/>
      <c r="E635" s="89"/>
      <c r="H635" s="89"/>
      <c r="I635" s="108"/>
      <c r="K635" s="89"/>
      <c r="L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Y635" s="89"/>
      <c r="Z635" s="89"/>
      <c r="AA635" s="89"/>
    </row>
    <row r="636" spans="3:27" s="84" customFormat="1" ht="51.75" customHeight="1">
      <c r="C636" s="88"/>
      <c r="E636" s="89"/>
      <c r="H636" s="89"/>
      <c r="I636" s="108"/>
      <c r="K636" s="89"/>
      <c r="L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Y636" s="89"/>
      <c r="Z636" s="89"/>
      <c r="AA636" s="89"/>
    </row>
    <row r="637" spans="3:27" s="84" customFormat="1" ht="51.75" customHeight="1">
      <c r="C637" s="88"/>
      <c r="E637" s="89"/>
      <c r="H637" s="89"/>
      <c r="I637" s="108"/>
      <c r="K637" s="89"/>
      <c r="L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Y637" s="89"/>
      <c r="Z637" s="89"/>
      <c r="AA637" s="89"/>
    </row>
    <row r="638" spans="3:27" s="84" customFormat="1" ht="51.75" customHeight="1">
      <c r="C638" s="88"/>
      <c r="E638" s="89"/>
      <c r="H638" s="89"/>
      <c r="I638" s="108"/>
      <c r="K638" s="89"/>
      <c r="L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Y638" s="89"/>
      <c r="Z638" s="89"/>
      <c r="AA638" s="89"/>
    </row>
    <row r="639" spans="3:27" s="84" customFormat="1" ht="51.75" customHeight="1">
      <c r="C639" s="88"/>
      <c r="E639" s="89"/>
      <c r="H639" s="89"/>
      <c r="I639" s="108"/>
      <c r="K639" s="89"/>
      <c r="L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Y639" s="89"/>
      <c r="Z639" s="89"/>
      <c r="AA639" s="89"/>
    </row>
    <row r="640" spans="3:27" s="84" customFormat="1" ht="51.75" customHeight="1">
      <c r="C640" s="88"/>
      <c r="E640" s="89"/>
      <c r="H640" s="89"/>
      <c r="I640" s="108"/>
      <c r="K640" s="89"/>
      <c r="L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Y640" s="89"/>
      <c r="Z640" s="89"/>
      <c r="AA640" s="89"/>
    </row>
    <row r="641" spans="3:27" s="84" customFormat="1" ht="51.75" customHeight="1">
      <c r="C641" s="88"/>
      <c r="E641" s="89"/>
      <c r="H641" s="89"/>
      <c r="I641" s="108"/>
      <c r="K641" s="89"/>
      <c r="L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Y641" s="89"/>
      <c r="Z641" s="89"/>
      <c r="AA641" s="89"/>
    </row>
    <row r="642" spans="3:27" s="84" customFormat="1" ht="51.75" customHeight="1">
      <c r="C642" s="88"/>
      <c r="E642" s="89"/>
      <c r="H642" s="89"/>
      <c r="I642" s="108"/>
      <c r="K642" s="89"/>
      <c r="L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Y642" s="89"/>
      <c r="Z642" s="89"/>
      <c r="AA642" s="89"/>
    </row>
    <row r="643" spans="3:27" s="84" customFormat="1" ht="51.75" customHeight="1">
      <c r="C643" s="88"/>
      <c r="E643" s="89"/>
      <c r="H643" s="89"/>
      <c r="I643" s="108"/>
      <c r="K643" s="89"/>
      <c r="L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Y643" s="89"/>
      <c r="Z643" s="89"/>
      <c r="AA643" s="89"/>
    </row>
    <row r="644" spans="3:27" s="84" customFormat="1" ht="51.75" customHeight="1">
      <c r="C644" s="88"/>
      <c r="E644" s="89"/>
      <c r="H644" s="89"/>
      <c r="I644" s="108"/>
      <c r="K644" s="89"/>
      <c r="L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Y644" s="89"/>
      <c r="Z644" s="89"/>
      <c r="AA644" s="89"/>
    </row>
    <row r="645" spans="3:27" s="84" customFormat="1" ht="51.75" customHeight="1">
      <c r="C645" s="88"/>
      <c r="E645" s="89"/>
      <c r="H645" s="89"/>
      <c r="I645" s="108"/>
      <c r="K645" s="89"/>
      <c r="L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Y645" s="89"/>
      <c r="Z645" s="89"/>
      <c r="AA645" s="89"/>
    </row>
    <row r="646" spans="3:27" s="84" customFormat="1" ht="51.75" customHeight="1">
      <c r="C646" s="88"/>
      <c r="E646" s="89"/>
      <c r="H646" s="89"/>
      <c r="I646" s="108"/>
      <c r="K646" s="89"/>
      <c r="L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Y646" s="89"/>
      <c r="Z646" s="89"/>
      <c r="AA646" s="89"/>
    </row>
    <row r="647" spans="3:27" s="84" customFormat="1" ht="51.75" customHeight="1">
      <c r="C647" s="88"/>
      <c r="E647" s="89"/>
      <c r="H647" s="89"/>
      <c r="I647" s="108"/>
      <c r="K647" s="89"/>
      <c r="L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Y647" s="89"/>
      <c r="Z647" s="89"/>
      <c r="AA647" s="89"/>
    </row>
    <row r="648" spans="3:27" s="84" customFormat="1" ht="51.75" customHeight="1">
      <c r="C648" s="88"/>
      <c r="E648" s="89"/>
      <c r="H648" s="89"/>
      <c r="I648" s="108"/>
      <c r="K648" s="89"/>
      <c r="L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Y648" s="89"/>
      <c r="Z648" s="89"/>
      <c r="AA648" s="89"/>
    </row>
    <row r="649" spans="3:27" s="84" customFormat="1" ht="51.75" customHeight="1">
      <c r="C649" s="88"/>
      <c r="E649" s="89"/>
      <c r="H649" s="89"/>
      <c r="I649" s="108"/>
      <c r="K649" s="89"/>
      <c r="L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Y649" s="89"/>
      <c r="Z649" s="89"/>
      <c r="AA649" s="89"/>
    </row>
    <row r="650" spans="3:27" s="84" customFormat="1" ht="51.75" customHeight="1">
      <c r="C650" s="88"/>
      <c r="E650" s="89"/>
      <c r="H650" s="89"/>
      <c r="I650" s="108"/>
      <c r="K650" s="89"/>
      <c r="L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Y650" s="89"/>
      <c r="Z650" s="89"/>
      <c r="AA650" s="89"/>
    </row>
    <row r="651" spans="3:27" s="84" customFormat="1" ht="51.75" customHeight="1">
      <c r="C651" s="88"/>
      <c r="E651" s="89"/>
      <c r="H651" s="89"/>
      <c r="I651" s="108"/>
      <c r="K651" s="89"/>
      <c r="L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Y651" s="89"/>
      <c r="Z651" s="89"/>
      <c r="AA651" s="89"/>
    </row>
    <row r="652" spans="3:27" s="84" customFormat="1" ht="51.75" customHeight="1">
      <c r="C652" s="88"/>
      <c r="E652" s="89"/>
      <c r="H652" s="89"/>
      <c r="I652" s="108"/>
      <c r="K652" s="89"/>
      <c r="L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Y652" s="89"/>
      <c r="Z652" s="89"/>
      <c r="AA652" s="89"/>
    </row>
    <row r="653" spans="3:27" s="84" customFormat="1" ht="51.75" customHeight="1">
      <c r="C653" s="88"/>
      <c r="E653" s="89"/>
      <c r="H653" s="89"/>
      <c r="I653" s="108"/>
      <c r="K653" s="89"/>
      <c r="L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Y653" s="89"/>
      <c r="Z653" s="89"/>
      <c r="AA653" s="89"/>
    </row>
    <row r="654" spans="3:27" s="84" customFormat="1" ht="51.75" customHeight="1">
      <c r="C654" s="88"/>
      <c r="E654" s="89"/>
      <c r="H654" s="89"/>
      <c r="I654" s="108"/>
      <c r="K654" s="89"/>
      <c r="L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Y654" s="89"/>
      <c r="Z654" s="89"/>
      <c r="AA654" s="89"/>
    </row>
    <row r="655" spans="3:27" s="84" customFormat="1" ht="51.75" customHeight="1">
      <c r="C655" s="88"/>
      <c r="E655" s="89"/>
      <c r="H655" s="89"/>
      <c r="I655" s="108"/>
      <c r="K655" s="89"/>
      <c r="L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Y655" s="89"/>
      <c r="Z655" s="89"/>
      <c r="AA655" s="89"/>
    </row>
    <row r="656" spans="3:27" s="84" customFormat="1" ht="51.75" customHeight="1">
      <c r="C656" s="88"/>
      <c r="E656" s="89"/>
      <c r="H656" s="89"/>
      <c r="I656" s="108"/>
      <c r="K656" s="89"/>
      <c r="L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Y656" s="89"/>
      <c r="Z656" s="89"/>
      <c r="AA656" s="89"/>
    </row>
    <row r="657" spans="3:27" s="84" customFormat="1" ht="51.75" customHeight="1">
      <c r="C657" s="88"/>
      <c r="E657" s="89"/>
      <c r="H657" s="89"/>
      <c r="I657" s="108"/>
      <c r="K657" s="89"/>
      <c r="L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Y657" s="89"/>
      <c r="Z657" s="89"/>
      <c r="AA657" s="89"/>
    </row>
    <row r="658" spans="3:27" s="84" customFormat="1" ht="51.75" customHeight="1">
      <c r="C658" s="88"/>
      <c r="E658" s="89"/>
      <c r="H658" s="89"/>
      <c r="I658" s="108"/>
      <c r="K658" s="89"/>
      <c r="L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Y658" s="89"/>
      <c r="Z658" s="89"/>
      <c r="AA658" s="89"/>
    </row>
    <row r="659" spans="3:27" s="84" customFormat="1" ht="51.75" customHeight="1">
      <c r="C659" s="88"/>
      <c r="E659" s="89"/>
      <c r="H659" s="89"/>
      <c r="I659" s="108"/>
      <c r="K659" s="89"/>
      <c r="L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Y659" s="89"/>
      <c r="Z659" s="89"/>
      <c r="AA659" s="89"/>
    </row>
    <row r="660" spans="3:27" s="84" customFormat="1" ht="51.75" customHeight="1">
      <c r="C660" s="88"/>
      <c r="E660" s="89"/>
      <c r="H660" s="89"/>
      <c r="I660" s="108"/>
      <c r="K660" s="89"/>
      <c r="L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Y660" s="89"/>
      <c r="Z660" s="89"/>
      <c r="AA660" s="89"/>
    </row>
    <row r="661" spans="3:27" s="84" customFormat="1" ht="51.75" customHeight="1">
      <c r="C661" s="88"/>
      <c r="E661" s="89"/>
      <c r="H661" s="89"/>
      <c r="I661" s="108"/>
      <c r="K661" s="89"/>
      <c r="L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Y661" s="89"/>
      <c r="Z661" s="89"/>
      <c r="AA661" s="89"/>
    </row>
    <row r="662" spans="3:27" s="84" customFormat="1" ht="51.75" customHeight="1">
      <c r="C662" s="88"/>
      <c r="E662" s="89"/>
      <c r="H662" s="89"/>
      <c r="I662" s="108"/>
      <c r="K662" s="89"/>
      <c r="L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Y662" s="89"/>
      <c r="Z662" s="89"/>
      <c r="AA662" s="89"/>
    </row>
    <row r="663" spans="3:27" s="84" customFormat="1" ht="51.75" customHeight="1">
      <c r="C663" s="88"/>
      <c r="E663" s="89"/>
      <c r="H663" s="89"/>
      <c r="I663" s="108"/>
      <c r="K663" s="89"/>
      <c r="L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Y663" s="89"/>
      <c r="Z663" s="89"/>
      <c r="AA663" s="89"/>
    </row>
    <row r="664" spans="3:27" s="84" customFormat="1" ht="51.75" customHeight="1">
      <c r="C664" s="88"/>
      <c r="E664" s="89"/>
      <c r="H664" s="89"/>
      <c r="I664" s="108"/>
      <c r="K664" s="89"/>
      <c r="L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Y664" s="89"/>
      <c r="Z664" s="89"/>
      <c r="AA664" s="89"/>
    </row>
    <row r="665" spans="3:27" s="84" customFormat="1" ht="51.75" customHeight="1">
      <c r="C665" s="88"/>
      <c r="E665" s="89"/>
      <c r="H665" s="89"/>
      <c r="I665" s="108"/>
      <c r="K665" s="89"/>
      <c r="L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Y665" s="89"/>
      <c r="Z665" s="89"/>
      <c r="AA665" s="89"/>
    </row>
    <row r="666" spans="3:27" s="84" customFormat="1" ht="51.75" customHeight="1">
      <c r="C666" s="88"/>
      <c r="E666" s="89"/>
      <c r="H666" s="89"/>
      <c r="I666" s="108"/>
      <c r="K666" s="89"/>
      <c r="L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Y666" s="89"/>
      <c r="Z666" s="89"/>
      <c r="AA666" s="89"/>
    </row>
    <row r="667" spans="3:27" s="84" customFormat="1" ht="51.75" customHeight="1">
      <c r="C667" s="88"/>
      <c r="E667" s="89"/>
      <c r="H667" s="89"/>
      <c r="I667" s="108"/>
      <c r="K667" s="89"/>
      <c r="L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Y667" s="89"/>
      <c r="Z667" s="89"/>
      <c r="AA667" s="89"/>
    </row>
    <row r="668" spans="3:27" s="84" customFormat="1" ht="51.75" customHeight="1">
      <c r="C668" s="88"/>
      <c r="E668" s="89"/>
      <c r="H668" s="89"/>
      <c r="I668" s="108"/>
      <c r="K668" s="89"/>
      <c r="L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Y668" s="89"/>
      <c r="Z668" s="89"/>
      <c r="AA668" s="89"/>
    </row>
    <row r="669" spans="3:27" s="84" customFormat="1" ht="51.75" customHeight="1">
      <c r="C669" s="88"/>
      <c r="E669" s="89"/>
      <c r="H669" s="89"/>
      <c r="I669" s="108"/>
      <c r="K669" s="89"/>
      <c r="L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Y669" s="89"/>
      <c r="Z669" s="89"/>
      <c r="AA669" s="89"/>
    </row>
    <row r="670" spans="3:27" s="84" customFormat="1" ht="51.75" customHeight="1">
      <c r="C670" s="88"/>
      <c r="E670" s="89"/>
      <c r="H670" s="89"/>
      <c r="I670" s="108"/>
      <c r="K670" s="89"/>
      <c r="L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Y670" s="89"/>
      <c r="Z670" s="89"/>
      <c r="AA670" s="89"/>
    </row>
    <row r="671" spans="3:27" s="84" customFormat="1" ht="51.75" customHeight="1">
      <c r="C671" s="88"/>
      <c r="E671" s="89"/>
      <c r="H671" s="89"/>
      <c r="I671" s="108"/>
      <c r="K671" s="89"/>
      <c r="L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Y671" s="89"/>
      <c r="Z671" s="89"/>
      <c r="AA671" s="89"/>
    </row>
    <row r="672" spans="3:27" s="84" customFormat="1" ht="51.75" customHeight="1">
      <c r="C672" s="88"/>
      <c r="E672" s="89"/>
      <c r="H672" s="89"/>
      <c r="I672" s="108"/>
      <c r="K672" s="89"/>
      <c r="L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Y672" s="89"/>
      <c r="Z672" s="89"/>
      <c r="AA672" s="89"/>
    </row>
    <row r="673" spans="3:27" s="84" customFormat="1" ht="51.75" customHeight="1">
      <c r="C673" s="88"/>
      <c r="E673" s="89"/>
      <c r="H673" s="89"/>
      <c r="I673" s="108"/>
      <c r="K673" s="89"/>
      <c r="L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Y673" s="89"/>
      <c r="Z673" s="89"/>
      <c r="AA673" s="89"/>
    </row>
    <row r="674" spans="3:27" s="84" customFormat="1" ht="51.75" customHeight="1">
      <c r="C674" s="88"/>
      <c r="E674" s="89"/>
      <c r="H674" s="89"/>
      <c r="I674" s="108"/>
      <c r="K674" s="89"/>
      <c r="L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Y674" s="89"/>
      <c r="Z674" s="89"/>
      <c r="AA674" s="89"/>
    </row>
    <row r="675" spans="3:27" s="84" customFormat="1" ht="51.75" customHeight="1">
      <c r="C675" s="88"/>
      <c r="E675" s="89"/>
      <c r="H675" s="89"/>
      <c r="I675" s="108"/>
      <c r="K675" s="89"/>
      <c r="L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Y675" s="89"/>
      <c r="Z675" s="89"/>
      <c r="AA675" s="89"/>
    </row>
    <row r="676" spans="3:27" s="84" customFormat="1" ht="51.75" customHeight="1">
      <c r="C676" s="88"/>
      <c r="E676" s="89"/>
      <c r="H676" s="89"/>
      <c r="I676" s="108"/>
      <c r="K676" s="89"/>
      <c r="L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Y676" s="89"/>
      <c r="Z676" s="89"/>
      <c r="AA676" s="89"/>
    </row>
    <row r="677" spans="3:27" s="84" customFormat="1" ht="51.75" customHeight="1">
      <c r="C677" s="88"/>
      <c r="E677" s="89"/>
      <c r="H677" s="89"/>
      <c r="I677" s="108"/>
      <c r="K677" s="89"/>
      <c r="L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Y677" s="89"/>
      <c r="Z677" s="89"/>
      <c r="AA677" s="89"/>
    </row>
    <row r="678" spans="3:27" s="84" customFormat="1" ht="51.75" customHeight="1">
      <c r="C678" s="88"/>
      <c r="E678" s="89"/>
      <c r="H678" s="89"/>
      <c r="I678" s="108"/>
      <c r="K678" s="89"/>
      <c r="L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Y678" s="89"/>
      <c r="Z678" s="89"/>
      <c r="AA678" s="89"/>
    </row>
    <row r="679" spans="3:27" s="84" customFormat="1" ht="51.75" customHeight="1">
      <c r="C679" s="88"/>
      <c r="E679" s="89"/>
      <c r="H679" s="89"/>
      <c r="I679" s="108"/>
      <c r="K679" s="89"/>
      <c r="L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Y679" s="89"/>
      <c r="Z679" s="89"/>
      <c r="AA679" s="89"/>
    </row>
    <row r="680" spans="3:27" s="84" customFormat="1" ht="51.75" customHeight="1">
      <c r="C680" s="88"/>
      <c r="E680" s="89"/>
      <c r="H680" s="89"/>
      <c r="I680" s="108"/>
      <c r="K680" s="89"/>
      <c r="L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Y680" s="89"/>
      <c r="Z680" s="89"/>
      <c r="AA680" s="89"/>
    </row>
    <row r="681" spans="3:27" s="84" customFormat="1" ht="51.75" customHeight="1">
      <c r="C681" s="88"/>
      <c r="E681" s="89"/>
      <c r="H681" s="89"/>
      <c r="I681" s="108"/>
      <c r="K681" s="89"/>
      <c r="L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Y681" s="89"/>
      <c r="Z681" s="89"/>
      <c r="AA681" s="89"/>
    </row>
    <row r="682" spans="3:27" s="84" customFormat="1" ht="51.75" customHeight="1">
      <c r="C682" s="88"/>
      <c r="E682" s="89"/>
      <c r="H682" s="89"/>
      <c r="I682" s="108"/>
      <c r="K682" s="89"/>
      <c r="L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Y682" s="89"/>
      <c r="Z682" s="89"/>
      <c r="AA682" s="89"/>
    </row>
    <row r="683" spans="3:27" s="84" customFormat="1" ht="51.75" customHeight="1">
      <c r="C683" s="88"/>
      <c r="E683" s="89"/>
      <c r="H683" s="89"/>
      <c r="I683" s="108"/>
      <c r="K683" s="89"/>
      <c r="L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Y683" s="89"/>
      <c r="Z683" s="89"/>
      <c r="AA683" s="89"/>
    </row>
    <row r="684" spans="3:27" s="84" customFormat="1" ht="51.75" customHeight="1">
      <c r="C684" s="88"/>
      <c r="E684" s="89"/>
      <c r="H684" s="89"/>
      <c r="I684" s="108"/>
      <c r="K684" s="89"/>
      <c r="L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Y684" s="89"/>
      <c r="Z684" s="89"/>
      <c r="AA684" s="89"/>
    </row>
    <row r="685" spans="3:27" s="84" customFormat="1" ht="51.75" customHeight="1">
      <c r="C685" s="88"/>
      <c r="E685" s="89"/>
      <c r="H685" s="89"/>
      <c r="I685" s="108"/>
      <c r="K685" s="89"/>
      <c r="L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Y685" s="89"/>
      <c r="Z685" s="89"/>
      <c r="AA685" s="89"/>
    </row>
    <row r="686" spans="3:27" s="84" customFormat="1" ht="51.75" customHeight="1">
      <c r="C686" s="88"/>
      <c r="E686" s="89"/>
      <c r="H686" s="89"/>
      <c r="I686" s="108"/>
      <c r="K686" s="89"/>
      <c r="L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Y686" s="89"/>
      <c r="Z686" s="89"/>
      <c r="AA686" s="89"/>
    </row>
    <row r="687" spans="3:27" s="84" customFormat="1" ht="51.75" customHeight="1">
      <c r="C687" s="88"/>
      <c r="E687" s="89"/>
      <c r="H687" s="89"/>
      <c r="I687" s="108"/>
      <c r="K687" s="89"/>
      <c r="L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Y687" s="89"/>
      <c r="Z687" s="89"/>
      <c r="AA687" s="89"/>
    </row>
    <row r="688" spans="3:27" s="84" customFormat="1" ht="51.75" customHeight="1">
      <c r="C688" s="88"/>
      <c r="E688" s="89"/>
      <c r="H688" s="89"/>
      <c r="I688" s="108"/>
      <c r="K688" s="89"/>
      <c r="L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Y688" s="89"/>
      <c r="Z688" s="89"/>
      <c r="AA688" s="89"/>
    </row>
    <row r="689" spans="3:27" s="84" customFormat="1" ht="51.75" customHeight="1">
      <c r="C689" s="88"/>
      <c r="E689" s="89"/>
      <c r="H689" s="89"/>
      <c r="I689" s="108"/>
      <c r="K689" s="89"/>
      <c r="L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Y689" s="89"/>
      <c r="Z689" s="89"/>
      <c r="AA689" s="89"/>
    </row>
    <row r="690" spans="3:27" s="84" customFormat="1" ht="51.75" customHeight="1">
      <c r="C690" s="88"/>
      <c r="E690" s="89"/>
      <c r="H690" s="89"/>
      <c r="I690" s="108"/>
      <c r="K690" s="89"/>
      <c r="L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Y690" s="89"/>
      <c r="Z690" s="89"/>
      <c r="AA690" s="89"/>
    </row>
    <row r="691" spans="3:27" s="84" customFormat="1" ht="51.75" customHeight="1">
      <c r="C691" s="88"/>
      <c r="E691" s="89"/>
      <c r="H691" s="89"/>
      <c r="I691" s="108"/>
      <c r="K691" s="89"/>
      <c r="L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Y691" s="89"/>
      <c r="Z691" s="89"/>
      <c r="AA691" s="89"/>
    </row>
    <row r="692" spans="3:27" s="84" customFormat="1" ht="51.75" customHeight="1">
      <c r="C692" s="88"/>
      <c r="E692" s="89"/>
      <c r="H692" s="89"/>
      <c r="I692" s="108"/>
      <c r="K692" s="89"/>
      <c r="L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Y692" s="89"/>
      <c r="Z692" s="89"/>
      <c r="AA692" s="89"/>
    </row>
    <row r="693" spans="3:27" s="84" customFormat="1" ht="51.75" customHeight="1">
      <c r="C693" s="88"/>
      <c r="E693" s="89"/>
      <c r="H693" s="89"/>
      <c r="I693" s="108"/>
      <c r="K693" s="89"/>
      <c r="L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Y693" s="89"/>
      <c r="Z693" s="89"/>
      <c r="AA693" s="89"/>
    </row>
    <row r="694" spans="3:27" s="84" customFormat="1" ht="51.75" customHeight="1">
      <c r="C694" s="88"/>
      <c r="E694" s="89"/>
      <c r="H694" s="89"/>
      <c r="I694" s="108"/>
      <c r="K694" s="89"/>
      <c r="L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Y694" s="89"/>
      <c r="Z694" s="89"/>
      <c r="AA694" s="89"/>
    </row>
    <row r="695" spans="3:27" s="84" customFormat="1" ht="51.75" customHeight="1">
      <c r="C695" s="88"/>
      <c r="E695" s="89"/>
      <c r="H695" s="89"/>
      <c r="I695" s="108"/>
      <c r="K695" s="89"/>
      <c r="L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Y695" s="89"/>
      <c r="Z695" s="89"/>
      <c r="AA695" s="89"/>
    </row>
    <row r="696" spans="3:27" s="84" customFormat="1" ht="51.75" customHeight="1">
      <c r="C696" s="88"/>
      <c r="E696" s="89"/>
      <c r="H696" s="89"/>
      <c r="I696" s="108"/>
      <c r="K696" s="89"/>
      <c r="L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Y696" s="89"/>
      <c r="Z696" s="89"/>
      <c r="AA696" s="89"/>
    </row>
    <row r="697" spans="3:27" s="84" customFormat="1" ht="51.75" customHeight="1">
      <c r="C697" s="88"/>
      <c r="E697" s="89"/>
      <c r="H697" s="89"/>
      <c r="I697" s="108"/>
      <c r="K697" s="89"/>
      <c r="L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Y697" s="89"/>
      <c r="Z697" s="89"/>
      <c r="AA697" s="89"/>
    </row>
    <row r="698" spans="3:27" s="84" customFormat="1" ht="51.75" customHeight="1">
      <c r="C698" s="88"/>
      <c r="E698" s="89"/>
      <c r="H698" s="89"/>
      <c r="I698" s="108"/>
      <c r="K698" s="89"/>
      <c r="L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Y698" s="89"/>
      <c r="Z698" s="89"/>
      <c r="AA698" s="89"/>
    </row>
    <row r="699" spans="3:27" s="84" customFormat="1" ht="51.75" customHeight="1">
      <c r="C699" s="88"/>
      <c r="E699" s="89"/>
      <c r="H699" s="89"/>
      <c r="I699" s="108"/>
      <c r="K699" s="89"/>
      <c r="L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Y699" s="89"/>
      <c r="Z699" s="89"/>
      <c r="AA699" s="89"/>
    </row>
    <row r="700" spans="3:27" s="84" customFormat="1" ht="51.75" customHeight="1">
      <c r="C700" s="88"/>
      <c r="E700" s="89"/>
      <c r="H700" s="89"/>
      <c r="I700" s="108"/>
      <c r="K700" s="89"/>
      <c r="L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Y700" s="89"/>
      <c r="Z700" s="89"/>
      <c r="AA700" s="89"/>
    </row>
    <row r="701" spans="3:27" s="84" customFormat="1" ht="51.75" customHeight="1">
      <c r="C701" s="88"/>
      <c r="E701" s="89"/>
      <c r="H701" s="89"/>
      <c r="I701" s="108"/>
      <c r="K701" s="89"/>
      <c r="L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Y701" s="89"/>
      <c r="Z701" s="89"/>
      <c r="AA701" s="89"/>
    </row>
    <row r="702" spans="3:27" s="84" customFormat="1" ht="51.75" customHeight="1">
      <c r="C702" s="88"/>
      <c r="E702" s="89"/>
      <c r="H702" s="89"/>
      <c r="I702" s="108"/>
      <c r="K702" s="89"/>
      <c r="L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Y702" s="89"/>
      <c r="Z702" s="89"/>
      <c r="AA702" s="89"/>
    </row>
    <row r="703" spans="3:27" s="84" customFormat="1" ht="51.75" customHeight="1">
      <c r="C703" s="88"/>
      <c r="E703" s="89"/>
      <c r="H703" s="89"/>
      <c r="I703" s="108"/>
      <c r="K703" s="89"/>
      <c r="L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Y703" s="89"/>
      <c r="Z703" s="89"/>
      <c r="AA703" s="89"/>
    </row>
    <row r="704" spans="3:27" s="84" customFormat="1" ht="51.75" customHeight="1">
      <c r="C704" s="88"/>
      <c r="E704" s="89"/>
      <c r="H704" s="89"/>
      <c r="I704" s="108"/>
      <c r="K704" s="89"/>
      <c r="L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Y704" s="89"/>
      <c r="Z704" s="89"/>
      <c r="AA704" s="89"/>
    </row>
    <row r="705" spans="3:27" s="84" customFormat="1" ht="51.75" customHeight="1">
      <c r="C705" s="88"/>
      <c r="E705" s="89"/>
      <c r="H705" s="89"/>
      <c r="I705" s="108"/>
      <c r="K705" s="89"/>
      <c r="L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Y705" s="89"/>
      <c r="Z705" s="89"/>
      <c r="AA705" s="89"/>
    </row>
    <row r="706" spans="3:27" s="84" customFormat="1" ht="51.75" customHeight="1">
      <c r="C706" s="88"/>
      <c r="E706" s="89"/>
      <c r="H706" s="89"/>
      <c r="I706" s="108"/>
      <c r="K706" s="89"/>
      <c r="L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Y706" s="89"/>
      <c r="Z706" s="89"/>
      <c r="AA706" s="89"/>
    </row>
    <row r="707" spans="3:27" s="84" customFormat="1" ht="51.75" customHeight="1">
      <c r="C707" s="88"/>
      <c r="E707" s="89"/>
      <c r="H707" s="89"/>
      <c r="I707" s="108"/>
      <c r="K707" s="89"/>
      <c r="L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Y707" s="89"/>
      <c r="Z707" s="89"/>
      <c r="AA707" s="89"/>
    </row>
    <row r="708" spans="3:27" s="84" customFormat="1" ht="51.75" customHeight="1">
      <c r="C708" s="88"/>
      <c r="E708" s="89"/>
      <c r="H708" s="89"/>
      <c r="I708" s="108"/>
      <c r="K708" s="89"/>
      <c r="L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Y708" s="89"/>
      <c r="Z708" s="89"/>
      <c r="AA708" s="89"/>
    </row>
    <row r="709" spans="3:27" s="84" customFormat="1" ht="51.75" customHeight="1">
      <c r="C709" s="88"/>
      <c r="E709" s="89"/>
      <c r="H709" s="89"/>
      <c r="I709" s="108"/>
      <c r="K709" s="89"/>
      <c r="L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Y709" s="89"/>
      <c r="Z709" s="89"/>
      <c r="AA709" s="89"/>
    </row>
    <row r="710" spans="3:27" s="84" customFormat="1" ht="51.75" customHeight="1">
      <c r="C710" s="88"/>
      <c r="E710" s="89"/>
      <c r="H710" s="89"/>
      <c r="I710" s="108"/>
      <c r="K710" s="89"/>
      <c r="L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Y710" s="89"/>
      <c r="Z710" s="89"/>
      <c r="AA710" s="89"/>
    </row>
    <row r="711" spans="3:27" s="84" customFormat="1" ht="51.75" customHeight="1">
      <c r="C711" s="88"/>
      <c r="E711" s="89"/>
      <c r="H711" s="89"/>
      <c r="I711" s="108"/>
      <c r="K711" s="89"/>
      <c r="L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Y711" s="89"/>
      <c r="Z711" s="89"/>
      <c r="AA711" s="89"/>
    </row>
    <row r="712" spans="3:27" s="84" customFormat="1" ht="51.75" customHeight="1">
      <c r="C712" s="88"/>
      <c r="E712" s="89"/>
      <c r="H712" s="89"/>
      <c r="I712" s="108"/>
      <c r="K712" s="89"/>
      <c r="L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Y712" s="89"/>
      <c r="Z712" s="89"/>
      <c r="AA712" s="89"/>
    </row>
    <row r="713" spans="3:27" s="84" customFormat="1" ht="51.75" customHeight="1">
      <c r="C713" s="88"/>
      <c r="E713" s="89"/>
      <c r="H713" s="89"/>
      <c r="I713" s="108"/>
      <c r="K713" s="89"/>
      <c r="L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Y713" s="89"/>
      <c r="Z713" s="89"/>
      <c r="AA713" s="89"/>
    </row>
    <row r="714" spans="3:27" s="84" customFormat="1" ht="51.75" customHeight="1">
      <c r="C714" s="88"/>
      <c r="E714" s="89"/>
      <c r="H714" s="89"/>
      <c r="I714" s="108"/>
      <c r="K714" s="89"/>
      <c r="L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Y714" s="89"/>
      <c r="Z714" s="89"/>
      <c r="AA714" s="89"/>
    </row>
    <row r="715" spans="3:27" s="84" customFormat="1" ht="51.75" customHeight="1">
      <c r="C715" s="88"/>
      <c r="E715" s="89"/>
      <c r="H715" s="89"/>
      <c r="I715" s="108"/>
      <c r="K715" s="89"/>
      <c r="L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Y715" s="89"/>
      <c r="Z715" s="89"/>
      <c r="AA715" s="89"/>
    </row>
    <row r="716" spans="3:27" s="84" customFormat="1" ht="51.75" customHeight="1">
      <c r="C716" s="88"/>
      <c r="E716" s="89"/>
      <c r="H716" s="89"/>
      <c r="I716" s="108"/>
      <c r="K716" s="89"/>
      <c r="L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Y716" s="89"/>
      <c r="Z716" s="89"/>
      <c r="AA716" s="89"/>
    </row>
    <row r="717" spans="3:27" s="84" customFormat="1" ht="51.75" customHeight="1">
      <c r="C717" s="88"/>
      <c r="E717" s="89"/>
      <c r="H717" s="89"/>
      <c r="I717" s="108"/>
      <c r="K717" s="89"/>
      <c r="L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Y717" s="89"/>
      <c r="Z717" s="89"/>
      <c r="AA717" s="89"/>
    </row>
    <row r="718" spans="3:27" s="84" customFormat="1" ht="51.75" customHeight="1">
      <c r="C718" s="88"/>
      <c r="E718" s="89"/>
      <c r="H718" s="89"/>
      <c r="I718" s="108"/>
      <c r="K718" s="89"/>
      <c r="L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Y718" s="89"/>
      <c r="Z718" s="89"/>
      <c r="AA718" s="89"/>
    </row>
    <row r="719" spans="3:27" s="84" customFormat="1" ht="51.75" customHeight="1">
      <c r="C719" s="88"/>
      <c r="E719" s="89"/>
      <c r="H719" s="89"/>
      <c r="I719" s="108"/>
      <c r="K719" s="89"/>
      <c r="L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Y719" s="89"/>
      <c r="Z719" s="89"/>
      <c r="AA719" s="89"/>
    </row>
    <row r="720" spans="3:27" s="84" customFormat="1" ht="51.75" customHeight="1">
      <c r="C720" s="88"/>
      <c r="E720" s="89"/>
      <c r="H720" s="89"/>
      <c r="I720" s="108"/>
      <c r="K720" s="89"/>
      <c r="L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Y720" s="89"/>
      <c r="Z720" s="89"/>
      <c r="AA720" s="89"/>
    </row>
    <row r="721" spans="3:27" s="84" customFormat="1" ht="51.75" customHeight="1">
      <c r="C721" s="88"/>
      <c r="E721" s="89"/>
      <c r="H721" s="89"/>
      <c r="I721" s="108"/>
      <c r="K721" s="89"/>
      <c r="L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Y721" s="89"/>
      <c r="Z721" s="89"/>
      <c r="AA721" s="89"/>
    </row>
    <row r="722" spans="3:27" s="84" customFormat="1" ht="51.75" customHeight="1">
      <c r="C722" s="88"/>
      <c r="E722" s="89"/>
      <c r="H722" s="89"/>
      <c r="I722" s="108"/>
      <c r="K722" s="89"/>
      <c r="L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Y722" s="89"/>
      <c r="Z722" s="89"/>
      <c r="AA722" s="89"/>
    </row>
    <row r="723" spans="3:27" s="84" customFormat="1" ht="51.75" customHeight="1">
      <c r="C723" s="88"/>
      <c r="E723" s="89"/>
      <c r="H723" s="89"/>
      <c r="I723" s="108"/>
      <c r="K723" s="89"/>
      <c r="L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Y723" s="89"/>
      <c r="Z723" s="89"/>
      <c r="AA723" s="89"/>
    </row>
    <row r="724" spans="3:27" s="84" customFormat="1" ht="51.75" customHeight="1">
      <c r="C724" s="88"/>
      <c r="E724" s="89"/>
      <c r="H724" s="89"/>
      <c r="I724" s="108"/>
      <c r="K724" s="89"/>
      <c r="L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Y724" s="89"/>
      <c r="Z724" s="89"/>
      <c r="AA724" s="89"/>
    </row>
    <row r="725" spans="3:27" s="84" customFormat="1" ht="51.75" customHeight="1">
      <c r="C725" s="88"/>
      <c r="E725" s="89"/>
      <c r="H725" s="89"/>
      <c r="I725" s="108"/>
      <c r="K725" s="89"/>
      <c r="L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Y725" s="89"/>
      <c r="Z725" s="89"/>
      <c r="AA725" s="89"/>
    </row>
    <row r="726" spans="3:27" s="84" customFormat="1" ht="51.75" customHeight="1">
      <c r="C726" s="88"/>
      <c r="E726" s="89"/>
      <c r="H726" s="89"/>
      <c r="I726" s="108"/>
      <c r="K726" s="89"/>
      <c r="L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Y726" s="89"/>
      <c r="Z726" s="89"/>
      <c r="AA726" s="89"/>
    </row>
    <row r="727" spans="3:27" s="84" customFormat="1" ht="51.75" customHeight="1">
      <c r="C727" s="88"/>
      <c r="E727" s="89"/>
      <c r="H727" s="89"/>
      <c r="I727" s="108"/>
      <c r="K727" s="89"/>
      <c r="L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Y727" s="89"/>
      <c r="Z727" s="89"/>
      <c r="AA727" s="89"/>
    </row>
    <row r="728" spans="3:27" s="84" customFormat="1" ht="51.75" customHeight="1">
      <c r="C728" s="88"/>
      <c r="E728" s="89"/>
      <c r="H728" s="89"/>
      <c r="I728" s="108"/>
      <c r="K728" s="89"/>
      <c r="L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Y728" s="89"/>
      <c r="Z728" s="89"/>
      <c r="AA728" s="89"/>
    </row>
    <row r="729" spans="3:27" s="84" customFormat="1" ht="51.75" customHeight="1">
      <c r="C729" s="88"/>
      <c r="E729" s="89"/>
      <c r="H729" s="89"/>
      <c r="I729" s="108"/>
      <c r="K729" s="89"/>
      <c r="L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Y729" s="89"/>
      <c r="Z729" s="89"/>
      <c r="AA729" s="89"/>
    </row>
    <row r="730" spans="3:27" s="84" customFormat="1" ht="51.75" customHeight="1">
      <c r="C730" s="88"/>
      <c r="E730" s="89"/>
      <c r="H730" s="89"/>
      <c r="I730" s="108"/>
      <c r="K730" s="89"/>
      <c r="L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Y730" s="89"/>
      <c r="Z730" s="89"/>
      <c r="AA730" s="89"/>
    </row>
    <row r="731" spans="3:27" s="84" customFormat="1" ht="51.75" customHeight="1">
      <c r="C731" s="88"/>
      <c r="E731" s="89"/>
      <c r="H731" s="89"/>
      <c r="I731" s="108"/>
      <c r="K731" s="89"/>
      <c r="L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Y731" s="89"/>
      <c r="Z731" s="89"/>
      <c r="AA731" s="89"/>
    </row>
    <row r="732" spans="3:27" s="84" customFormat="1" ht="51.75" customHeight="1">
      <c r="C732" s="88"/>
      <c r="E732" s="89"/>
      <c r="H732" s="89"/>
      <c r="I732" s="108"/>
      <c r="K732" s="89"/>
      <c r="L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Y732" s="89"/>
      <c r="Z732" s="89"/>
      <c r="AA732" s="89"/>
    </row>
    <row r="733" spans="3:27" s="84" customFormat="1" ht="51.75" customHeight="1">
      <c r="C733" s="88"/>
      <c r="E733" s="89"/>
      <c r="H733" s="89"/>
      <c r="I733" s="108"/>
      <c r="K733" s="89"/>
      <c r="L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Y733" s="89"/>
      <c r="Z733" s="89"/>
      <c r="AA733" s="89"/>
    </row>
    <row r="734" spans="3:27" s="84" customFormat="1" ht="51.75" customHeight="1">
      <c r="C734" s="88"/>
      <c r="E734" s="89"/>
      <c r="H734" s="89"/>
      <c r="I734" s="108"/>
      <c r="K734" s="89"/>
      <c r="L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Y734" s="89"/>
      <c r="Z734" s="89"/>
      <c r="AA734" s="89"/>
    </row>
    <row r="735" spans="3:27" s="84" customFormat="1" ht="51.75" customHeight="1">
      <c r="C735" s="88"/>
      <c r="E735" s="89"/>
      <c r="H735" s="89"/>
      <c r="I735" s="108"/>
      <c r="K735" s="89"/>
      <c r="L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Y735" s="89"/>
      <c r="Z735" s="89"/>
      <c r="AA735" s="89"/>
    </row>
    <row r="736" spans="3:27" s="84" customFormat="1" ht="51.75" customHeight="1">
      <c r="C736" s="88"/>
      <c r="E736" s="89"/>
      <c r="H736" s="89"/>
      <c r="I736" s="108"/>
      <c r="K736" s="89"/>
      <c r="L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Y736" s="89"/>
      <c r="Z736" s="89"/>
      <c r="AA736" s="89"/>
    </row>
    <row r="737" spans="3:27" s="84" customFormat="1" ht="51.75" customHeight="1">
      <c r="C737" s="88"/>
      <c r="E737" s="89"/>
      <c r="H737" s="89"/>
      <c r="I737" s="108"/>
      <c r="K737" s="89"/>
      <c r="L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Y737" s="89"/>
      <c r="Z737" s="89"/>
      <c r="AA737" s="89"/>
    </row>
    <row r="738" spans="3:27" s="84" customFormat="1" ht="51.75" customHeight="1">
      <c r="C738" s="88"/>
      <c r="E738" s="89"/>
      <c r="H738" s="89"/>
      <c r="I738" s="108"/>
      <c r="K738" s="89"/>
      <c r="L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Y738" s="89"/>
      <c r="Z738" s="89"/>
      <c r="AA738" s="89"/>
    </row>
    <row r="739" spans="3:27" s="84" customFormat="1" ht="51.75" customHeight="1">
      <c r="C739" s="88"/>
      <c r="E739" s="89"/>
      <c r="H739" s="89"/>
      <c r="I739" s="108"/>
      <c r="K739" s="89"/>
      <c r="L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Y739" s="89"/>
      <c r="Z739" s="89"/>
      <c r="AA739" s="89"/>
    </row>
    <row r="740" spans="3:27" s="84" customFormat="1" ht="51.75" customHeight="1">
      <c r="C740" s="88"/>
      <c r="E740" s="89"/>
      <c r="H740" s="89"/>
      <c r="I740" s="108"/>
      <c r="K740" s="89"/>
      <c r="L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Y740" s="89"/>
      <c r="Z740" s="89"/>
      <c r="AA740" s="89"/>
    </row>
    <row r="741" spans="3:27" s="84" customFormat="1" ht="51.75" customHeight="1">
      <c r="C741" s="88"/>
      <c r="E741" s="89"/>
      <c r="H741" s="89"/>
      <c r="I741" s="108"/>
      <c r="K741" s="89"/>
      <c r="L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Y741" s="89"/>
      <c r="Z741" s="89"/>
      <c r="AA741" s="89"/>
    </row>
    <row r="742" spans="3:27" s="84" customFormat="1" ht="51.75" customHeight="1">
      <c r="C742" s="88"/>
      <c r="E742" s="89"/>
      <c r="H742" s="89"/>
      <c r="I742" s="108"/>
      <c r="K742" s="89"/>
      <c r="L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Y742" s="89"/>
      <c r="Z742" s="89"/>
      <c r="AA742" s="89"/>
    </row>
    <row r="743" spans="3:27" s="84" customFormat="1" ht="51.75" customHeight="1">
      <c r="C743" s="88"/>
      <c r="E743" s="89"/>
      <c r="H743" s="89"/>
      <c r="I743" s="108"/>
      <c r="K743" s="89"/>
      <c r="L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Y743" s="89"/>
      <c r="Z743" s="89"/>
      <c r="AA743" s="89"/>
    </row>
    <row r="744" spans="3:27" s="84" customFormat="1" ht="51.75" customHeight="1">
      <c r="C744" s="88"/>
      <c r="E744" s="89"/>
      <c r="H744" s="89"/>
      <c r="I744" s="108"/>
      <c r="K744" s="89"/>
      <c r="L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Y744" s="89"/>
      <c r="Z744" s="89"/>
      <c r="AA744" s="89"/>
    </row>
    <row r="745" spans="3:27" s="84" customFormat="1" ht="51.75" customHeight="1">
      <c r="C745" s="88"/>
      <c r="E745" s="89"/>
      <c r="H745" s="89"/>
      <c r="I745" s="108"/>
      <c r="K745" s="89"/>
      <c r="L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Y745" s="89"/>
      <c r="Z745" s="89"/>
      <c r="AA745" s="89"/>
    </row>
    <row r="746" spans="3:27" s="84" customFormat="1" ht="51.75" customHeight="1">
      <c r="C746" s="88"/>
      <c r="E746" s="89"/>
      <c r="H746" s="89"/>
      <c r="I746" s="108"/>
      <c r="K746" s="89"/>
      <c r="L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Y746" s="89"/>
      <c r="Z746" s="89"/>
      <c r="AA746" s="89"/>
    </row>
    <row r="747" spans="3:27" s="84" customFormat="1" ht="51.75" customHeight="1">
      <c r="C747" s="88"/>
      <c r="E747" s="89"/>
      <c r="H747" s="89"/>
      <c r="I747" s="108"/>
      <c r="K747" s="89"/>
      <c r="L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Y747" s="89"/>
      <c r="Z747" s="89"/>
      <c r="AA747" s="89"/>
    </row>
    <row r="748" spans="3:27" s="84" customFormat="1" ht="51.75" customHeight="1">
      <c r="C748" s="88"/>
      <c r="E748" s="89"/>
      <c r="H748" s="89"/>
      <c r="I748" s="108"/>
      <c r="K748" s="89"/>
      <c r="L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Y748" s="89"/>
      <c r="Z748" s="89"/>
      <c r="AA748" s="89"/>
    </row>
    <row r="749" spans="3:27" s="84" customFormat="1" ht="51.75" customHeight="1">
      <c r="C749" s="88"/>
      <c r="E749" s="89"/>
      <c r="H749" s="89"/>
      <c r="I749" s="108"/>
      <c r="K749" s="89"/>
      <c r="L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Y749" s="89"/>
      <c r="Z749" s="89"/>
      <c r="AA749" s="89"/>
    </row>
    <row r="750" spans="3:27" s="84" customFormat="1" ht="51.75" customHeight="1">
      <c r="C750" s="88"/>
      <c r="E750" s="89"/>
      <c r="H750" s="89"/>
      <c r="I750" s="108"/>
      <c r="K750" s="89"/>
      <c r="L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Y750" s="89"/>
      <c r="Z750" s="89"/>
      <c r="AA750" s="89"/>
    </row>
    <row r="751" spans="3:27" s="84" customFormat="1" ht="51.75" customHeight="1">
      <c r="C751" s="88"/>
      <c r="E751" s="89"/>
      <c r="H751" s="89"/>
      <c r="I751" s="108"/>
      <c r="K751" s="89"/>
      <c r="L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Y751" s="89"/>
      <c r="Z751" s="89"/>
      <c r="AA751" s="89"/>
    </row>
    <row r="752" spans="3:27" s="84" customFormat="1" ht="51.75" customHeight="1">
      <c r="C752" s="88"/>
      <c r="E752" s="89"/>
      <c r="H752" s="89"/>
      <c r="I752" s="108"/>
      <c r="K752" s="89"/>
      <c r="L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Y752" s="89"/>
      <c r="Z752" s="89"/>
      <c r="AA752" s="89"/>
    </row>
    <row r="753" spans="3:27" s="84" customFormat="1" ht="51.75" customHeight="1">
      <c r="C753" s="88"/>
      <c r="E753" s="89"/>
      <c r="H753" s="89"/>
      <c r="I753" s="108"/>
      <c r="K753" s="89"/>
      <c r="L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Y753" s="89"/>
      <c r="Z753" s="89"/>
      <c r="AA753" s="89"/>
    </row>
    <row r="754" spans="3:27" s="84" customFormat="1" ht="51.75" customHeight="1">
      <c r="C754" s="88"/>
      <c r="E754" s="89"/>
      <c r="H754" s="89"/>
      <c r="I754" s="108"/>
      <c r="K754" s="89"/>
      <c r="L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Y754" s="89"/>
      <c r="Z754" s="89"/>
      <c r="AA754" s="89"/>
    </row>
    <row r="755" spans="3:27" s="84" customFormat="1" ht="51.75" customHeight="1">
      <c r="C755" s="88"/>
      <c r="E755" s="89"/>
      <c r="H755" s="89"/>
      <c r="I755" s="108"/>
      <c r="K755" s="89"/>
      <c r="L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Y755" s="89"/>
      <c r="Z755" s="89"/>
      <c r="AA755" s="89"/>
    </row>
    <row r="756" spans="3:27" s="84" customFormat="1" ht="51.75" customHeight="1">
      <c r="C756" s="88"/>
      <c r="E756" s="89"/>
      <c r="H756" s="89"/>
      <c r="I756" s="108"/>
      <c r="K756" s="89"/>
      <c r="L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Y756" s="89"/>
      <c r="Z756" s="89"/>
      <c r="AA756" s="89"/>
    </row>
    <row r="757" spans="3:27" s="84" customFormat="1" ht="51.75" customHeight="1">
      <c r="C757" s="88"/>
      <c r="E757" s="89"/>
      <c r="H757" s="89"/>
      <c r="I757" s="108"/>
      <c r="K757" s="89"/>
      <c r="L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Y757" s="89"/>
      <c r="Z757" s="89"/>
      <c r="AA757" s="89"/>
    </row>
    <row r="758" spans="3:27" s="84" customFormat="1" ht="51.75" customHeight="1">
      <c r="C758" s="88"/>
      <c r="E758" s="89"/>
      <c r="H758" s="89"/>
      <c r="I758" s="108"/>
      <c r="K758" s="89"/>
      <c r="L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Y758" s="89"/>
      <c r="Z758" s="89"/>
      <c r="AA758" s="89"/>
    </row>
    <row r="759" spans="3:27" s="84" customFormat="1" ht="51.75" customHeight="1">
      <c r="C759" s="88"/>
      <c r="E759" s="89"/>
      <c r="H759" s="89"/>
      <c r="I759" s="108"/>
      <c r="K759" s="89"/>
      <c r="L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Y759" s="89"/>
      <c r="Z759" s="89"/>
      <c r="AA759" s="89"/>
    </row>
    <row r="760" spans="3:27" s="84" customFormat="1" ht="51.75" customHeight="1">
      <c r="C760" s="88"/>
      <c r="E760" s="89"/>
      <c r="H760" s="89"/>
      <c r="I760" s="108"/>
      <c r="K760" s="89"/>
      <c r="L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Y760" s="89"/>
      <c r="Z760" s="89"/>
      <c r="AA760" s="89"/>
    </row>
    <row r="761" spans="3:27" s="84" customFormat="1" ht="51.75" customHeight="1">
      <c r="C761" s="88"/>
      <c r="E761" s="89"/>
      <c r="H761" s="89"/>
      <c r="I761" s="108"/>
      <c r="K761" s="89"/>
      <c r="L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Y761" s="89"/>
      <c r="Z761" s="89"/>
      <c r="AA761" s="89"/>
    </row>
    <row r="762" spans="3:27" s="84" customFormat="1" ht="51.75" customHeight="1">
      <c r="C762" s="88"/>
      <c r="E762" s="89"/>
      <c r="H762" s="89"/>
      <c r="I762" s="108"/>
      <c r="K762" s="89"/>
      <c r="L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Y762" s="89"/>
      <c r="Z762" s="89"/>
      <c r="AA762" s="89"/>
    </row>
    <row r="763" spans="3:27" s="84" customFormat="1" ht="51.75" customHeight="1">
      <c r="C763" s="88"/>
      <c r="E763" s="89"/>
      <c r="H763" s="89"/>
      <c r="I763" s="108"/>
      <c r="K763" s="89"/>
      <c r="L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Y763" s="89"/>
      <c r="Z763" s="89"/>
      <c r="AA763" s="89"/>
    </row>
    <row r="764" spans="3:27" s="84" customFormat="1" ht="51.75" customHeight="1">
      <c r="C764" s="88"/>
      <c r="E764" s="89"/>
      <c r="H764" s="89"/>
      <c r="I764" s="108"/>
      <c r="K764" s="89"/>
      <c r="L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Y764" s="89"/>
      <c r="Z764" s="89"/>
      <c r="AA764" s="89"/>
    </row>
    <row r="765" spans="3:27" s="84" customFormat="1" ht="51.75" customHeight="1">
      <c r="C765" s="88"/>
      <c r="E765" s="89"/>
      <c r="H765" s="89"/>
      <c r="I765" s="108"/>
      <c r="K765" s="89"/>
      <c r="L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Y765" s="89"/>
      <c r="Z765" s="89"/>
      <c r="AA765" s="89"/>
    </row>
    <row r="766" spans="3:27" s="84" customFormat="1" ht="51.75" customHeight="1">
      <c r="C766" s="88"/>
      <c r="E766" s="89"/>
      <c r="H766" s="89"/>
      <c r="I766" s="108"/>
      <c r="K766" s="89"/>
      <c r="L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Y766" s="89"/>
      <c r="Z766" s="89"/>
      <c r="AA766" s="89"/>
    </row>
    <row r="767" spans="3:27" s="84" customFormat="1" ht="51.75" customHeight="1">
      <c r="C767" s="88"/>
      <c r="E767" s="89"/>
      <c r="H767" s="89"/>
      <c r="I767" s="108"/>
      <c r="K767" s="89"/>
      <c r="L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Y767" s="89"/>
      <c r="Z767" s="89"/>
      <c r="AA767" s="89"/>
    </row>
    <row r="768" spans="3:27" s="84" customFormat="1" ht="51.75" customHeight="1">
      <c r="C768" s="88"/>
      <c r="E768" s="89"/>
      <c r="H768" s="89"/>
      <c r="I768" s="108"/>
      <c r="K768" s="89"/>
      <c r="L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Y768" s="89"/>
      <c r="Z768" s="89"/>
      <c r="AA768" s="89"/>
    </row>
    <row r="769" spans="3:27" s="84" customFormat="1" ht="51.75" customHeight="1">
      <c r="C769" s="88"/>
      <c r="E769" s="89"/>
      <c r="H769" s="89"/>
      <c r="I769" s="108"/>
      <c r="K769" s="89"/>
      <c r="L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Y769" s="89"/>
      <c r="Z769" s="89"/>
      <c r="AA769" s="89"/>
    </row>
    <row r="770" spans="3:27" s="84" customFormat="1" ht="51.75" customHeight="1">
      <c r="C770" s="88"/>
      <c r="E770" s="89"/>
      <c r="H770" s="89"/>
      <c r="I770" s="108"/>
      <c r="K770" s="89"/>
      <c r="L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Y770" s="89"/>
      <c r="Z770" s="89"/>
      <c r="AA770" s="89"/>
    </row>
    <row r="771" spans="3:27" s="84" customFormat="1" ht="51.75" customHeight="1">
      <c r="C771" s="88"/>
      <c r="E771" s="89"/>
      <c r="H771" s="89"/>
      <c r="I771" s="108"/>
      <c r="K771" s="89"/>
      <c r="L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Y771" s="89"/>
      <c r="Z771" s="89"/>
      <c r="AA771" s="89"/>
    </row>
    <row r="772" spans="3:27" s="84" customFormat="1" ht="51.75" customHeight="1">
      <c r="C772" s="88"/>
      <c r="E772" s="89"/>
      <c r="H772" s="89"/>
      <c r="I772" s="108"/>
      <c r="K772" s="89"/>
      <c r="L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Y772" s="89"/>
      <c r="Z772" s="89"/>
      <c r="AA772" s="89"/>
    </row>
    <row r="773" spans="3:27" s="84" customFormat="1" ht="51.75" customHeight="1">
      <c r="C773" s="88"/>
      <c r="E773" s="89"/>
      <c r="H773" s="89"/>
      <c r="I773" s="108"/>
      <c r="K773" s="89"/>
      <c r="L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Y773" s="89"/>
      <c r="Z773" s="89"/>
      <c r="AA773" s="89"/>
    </row>
    <row r="774" spans="3:27" s="84" customFormat="1" ht="51.75" customHeight="1">
      <c r="C774" s="88"/>
      <c r="E774" s="89"/>
      <c r="H774" s="89"/>
      <c r="I774" s="108"/>
      <c r="K774" s="89"/>
      <c r="L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Y774" s="89"/>
      <c r="Z774" s="89"/>
      <c r="AA774" s="89"/>
    </row>
    <row r="775" spans="3:27" s="84" customFormat="1" ht="51.75" customHeight="1">
      <c r="C775" s="88"/>
      <c r="E775" s="89"/>
      <c r="H775" s="89"/>
      <c r="I775" s="108"/>
      <c r="K775" s="89"/>
      <c r="L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Y775" s="89"/>
      <c r="Z775" s="89"/>
      <c r="AA775" s="89"/>
    </row>
    <row r="776" spans="3:27" s="84" customFormat="1" ht="51.75" customHeight="1">
      <c r="C776" s="88"/>
      <c r="E776" s="89"/>
      <c r="H776" s="89"/>
      <c r="I776" s="108"/>
      <c r="K776" s="89"/>
      <c r="L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Y776" s="89"/>
      <c r="Z776" s="89"/>
      <c r="AA776" s="89"/>
    </row>
    <row r="777" spans="3:27" s="84" customFormat="1" ht="51.75" customHeight="1">
      <c r="C777" s="88"/>
      <c r="E777" s="89"/>
      <c r="H777" s="89"/>
      <c r="I777" s="108"/>
      <c r="K777" s="89"/>
      <c r="L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Y777" s="89"/>
      <c r="Z777" s="89"/>
      <c r="AA777" s="89"/>
    </row>
    <row r="778" spans="3:27" s="84" customFormat="1" ht="51.75" customHeight="1">
      <c r="C778" s="88"/>
      <c r="E778" s="89"/>
      <c r="H778" s="89"/>
      <c r="I778" s="108"/>
      <c r="K778" s="89"/>
      <c r="L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Y778" s="89"/>
      <c r="Z778" s="89"/>
      <c r="AA778" s="89"/>
    </row>
    <row r="779" spans="3:27" s="84" customFormat="1" ht="51.75" customHeight="1">
      <c r="C779" s="88"/>
      <c r="E779" s="89"/>
      <c r="H779" s="89"/>
      <c r="I779" s="108"/>
      <c r="K779" s="89"/>
      <c r="L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Y779" s="89"/>
      <c r="Z779" s="89"/>
      <c r="AA779" s="89"/>
    </row>
    <row r="780" spans="3:27" s="84" customFormat="1" ht="51.75" customHeight="1">
      <c r="C780" s="88"/>
      <c r="E780" s="89"/>
      <c r="H780" s="89"/>
      <c r="I780" s="108"/>
      <c r="K780" s="89"/>
      <c r="L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Y780" s="89"/>
      <c r="Z780" s="89"/>
      <c r="AA780" s="89"/>
    </row>
    <row r="781" spans="3:27" s="84" customFormat="1" ht="51.75" customHeight="1">
      <c r="C781" s="88"/>
      <c r="E781" s="89"/>
      <c r="H781" s="89"/>
      <c r="I781" s="108"/>
      <c r="K781" s="89"/>
      <c r="L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Y781" s="89"/>
      <c r="Z781" s="89"/>
      <c r="AA781" s="89"/>
    </row>
    <row r="782" spans="3:27" s="84" customFormat="1" ht="51.75" customHeight="1">
      <c r="C782" s="88"/>
      <c r="E782" s="89"/>
      <c r="H782" s="89"/>
      <c r="I782" s="108"/>
      <c r="K782" s="89"/>
      <c r="L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Y782" s="89"/>
      <c r="Z782" s="89"/>
      <c r="AA782" s="89"/>
    </row>
    <row r="783" spans="3:27" s="84" customFormat="1" ht="51.75" customHeight="1">
      <c r="C783" s="88"/>
      <c r="E783" s="89"/>
      <c r="H783" s="89"/>
      <c r="I783" s="108"/>
      <c r="K783" s="89"/>
      <c r="L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Y783" s="89"/>
      <c r="Z783" s="89"/>
      <c r="AA783" s="89"/>
    </row>
    <row r="784" spans="3:27" s="84" customFormat="1" ht="51.75" customHeight="1">
      <c r="C784" s="88"/>
      <c r="E784" s="89"/>
      <c r="H784" s="89"/>
      <c r="I784" s="108"/>
      <c r="K784" s="89"/>
      <c r="L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Y784" s="89"/>
      <c r="Z784" s="89"/>
      <c r="AA784" s="89"/>
    </row>
    <row r="785" spans="3:27" s="84" customFormat="1" ht="51.75" customHeight="1">
      <c r="C785" s="88"/>
      <c r="E785" s="89"/>
      <c r="H785" s="89"/>
      <c r="I785" s="108"/>
      <c r="K785" s="89"/>
      <c r="L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Y785" s="89"/>
      <c r="Z785" s="89"/>
      <c r="AA785" s="89"/>
    </row>
    <row r="786" spans="3:27" s="84" customFormat="1" ht="51.75" customHeight="1">
      <c r="C786" s="88"/>
      <c r="E786" s="89"/>
      <c r="H786" s="89"/>
      <c r="I786" s="108"/>
      <c r="K786" s="89"/>
      <c r="L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Y786" s="89"/>
      <c r="Z786" s="89"/>
      <c r="AA786" s="89"/>
    </row>
    <row r="787" spans="3:27" s="84" customFormat="1" ht="51.75" customHeight="1">
      <c r="C787" s="88"/>
      <c r="E787" s="89"/>
      <c r="H787" s="89"/>
      <c r="I787" s="108"/>
      <c r="K787" s="89"/>
      <c r="L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Y787" s="89"/>
      <c r="Z787" s="89"/>
      <c r="AA787" s="89"/>
    </row>
    <row r="788" spans="3:27" s="84" customFormat="1" ht="51.75" customHeight="1">
      <c r="C788" s="88"/>
      <c r="E788" s="89"/>
      <c r="H788" s="89"/>
      <c r="I788" s="108"/>
      <c r="K788" s="89"/>
      <c r="L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Y788" s="89"/>
      <c r="Z788" s="89"/>
      <c r="AA788" s="89"/>
    </row>
    <row r="789" spans="3:27" s="84" customFormat="1" ht="51.75" customHeight="1">
      <c r="C789" s="88"/>
      <c r="E789" s="89"/>
      <c r="H789" s="89"/>
      <c r="I789" s="108"/>
      <c r="K789" s="89"/>
      <c r="L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Y789" s="89"/>
      <c r="Z789" s="89"/>
      <c r="AA789" s="89"/>
    </row>
    <row r="790" spans="3:27" s="84" customFormat="1" ht="51.75" customHeight="1">
      <c r="C790" s="88"/>
      <c r="E790" s="89"/>
      <c r="H790" s="89"/>
      <c r="I790" s="108"/>
      <c r="K790" s="89"/>
      <c r="L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Y790" s="89"/>
      <c r="Z790" s="89"/>
      <c r="AA790" s="89"/>
    </row>
    <row r="791" spans="3:27" s="84" customFormat="1" ht="51.75" customHeight="1">
      <c r="C791" s="88"/>
      <c r="E791" s="89"/>
      <c r="H791" s="89"/>
      <c r="I791" s="108"/>
      <c r="K791" s="89"/>
      <c r="L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Y791" s="89"/>
      <c r="Z791" s="89"/>
      <c r="AA791" s="89"/>
    </row>
    <row r="792" spans="3:27" s="84" customFormat="1" ht="51.75" customHeight="1">
      <c r="C792" s="88"/>
      <c r="E792" s="89"/>
      <c r="H792" s="89"/>
      <c r="I792" s="108"/>
      <c r="K792" s="89"/>
      <c r="L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Y792" s="89"/>
      <c r="Z792" s="89"/>
      <c r="AA792" s="89"/>
    </row>
    <row r="793" spans="3:27" s="84" customFormat="1" ht="51.75" customHeight="1">
      <c r="C793" s="88"/>
      <c r="E793" s="89"/>
      <c r="H793" s="89"/>
      <c r="I793" s="108"/>
      <c r="K793" s="89"/>
      <c r="L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Y793" s="89"/>
      <c r="Z793" s="89"/>
      <c r="AA793" s="89"/>
    </row>
    <row r="794" spans="3:27" s="84" customFormat="1" ht="51.75" customHeight="1">
      <c r="C794" s="88"/>
      <c r="E794" s="89"/>
      <c r="H794" s="89"/>
      <c r="I794" s="108"/>
      <c r="K794" s="89"/>
      <c r="L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Y794" s="89"/>
      <c r="Z794" s="89"/>
      <c r="AA794" s="89"/>
    </row>
    <row r="795" spans="3:27" s="84" customFormat="1" ht="51.75" customHeight="1">
      <c r="C795" s="88"/>
      <c r="E795" s="89"/>
      <c r="H795" s="89"/>
      <c r="I795" s="108"/>
      <c r="K795" s="89"/>
      <c r="L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Y795" s="89"/>
      <c r="Z795" s="89"/>
      <c r="AA795" s="89"/>
    </row>
    <row r="796" spans="3:27" s="84" customFormat="1" ht="51.75" customHeight="1">
      <c r="C796" s="88"/>
      <c r="E796" s="89"/>
      <c r="H796" s="89"/>
      <c r="I796" s="108"/>
      <c r="K796" s="89"/>
      <c r="L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Y796" s="89"/>
      <c r="Z796" s="89"/>
      <c r="AA796" s="89"/>
    </row>
    <row r="797" spans="3:27" s="84" customFormat="1" ht="51.75" customHeight="1">
      <c r="C797" s="88"/>
      <c r="E797" s="89"/>
      <c r="H797" s="89"/>
      <c r="I797" s="108"/>
      <c r="K797" s="89"/>
      <c r="L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Y797" s="89"/>
      <c r="Z797" s="89"/>
      <c r="AA797" s="89"/>
    </row>
    <row r="798" spans="3:27" s="84" customFormat="1" ht="51.75" customHeight="1">
      <c r="C798" s="88"/>
      <c r="E798" s="89"/>
      <c r="H798" s="89"/>
      <c r="I798" s="108"/>
      <c r="K798" s="89"/>
      <c r="L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Y798" s="89"/>
      <c r="Z798" s="89"/>
      <c r="AA798" s="89"/>
    </row>
    <row r="799" spans="3:27" s="84" customFormat="1" ht="51.75" customHeight="1">
      <c r="C799" s="88"/>
      <c r="E799" s="89"/>
      <c r="H799" s="89"/>
      <c r="I799" s="108"/>
      <c r="K799" s="89"/>
      <c r="L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Y799" s="89"/>
      <c r="Z799" s="89"/>
      <c r="AA799" s="89"/>
    </row>
    <row r="800" spans="3:27" s="84" customFormat="1" ht="51.75" customHeight="1">
      <c r="C800" s="88"/>
      <c r="E800" s="89"/>
      <c r="H800" s="89"/>
      <c r="I800" s="108"/>
      <c r="K800" s="89"/>
      <c r="L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Y800" s="89"/>
      <c r="Z800" s="89"/>
      <c r="AA800" s="89"/>
    </row>
    <row r="801" spans="3:27" s="84" customFormat="1" ht="51.75" customHeight="1">
      <c r="C801" s="88"/>
      <c r="E801" s="89"/>
      <c r="H801" s="89"/>
      <c r="I801" s="108"/>
      <c r="K801" s="89"/>
      <c r="L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Y801" s="89"/>
      <c r="Z801" s="89"/>
      <c r="AA801" s="89"/>
    </row>
    <row r="802" spans="3:27" s="84" customFormat="1" ht="51.75" customHeight="1">
      <c r="C802" s="88"/>
      <c r="E802" s="89"/>
      <c r="H802" s="89"/>
      <c r="I802" s="108"/>
      <c r="K802" s="89"/>
      <c r="L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Y802" s="89"/>
      <c r="Z802" s="89"/>
      <c r="AA802" s="89"/>
    </row>
    <row r="803" spans="3:27" s="84" customFormat="1" ht="51.75" customHeight="1">
      <c r="C803" s="88"/>
      <c r="E803" s="89"/>
      <c r="H803" s="89"/>
      <c r="I803" s="108"/>
      <c r="K803" s="89"/>
      <c r="L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Y803" s="89"/>
      <c r="Z803" s="89"/>
      <c r="AA803" s="89"/>
    </row>
    <row r="804" spans="3:27" s="84" customFormat="1" ht="51.75" customHeight="1">
      <c r="C804" s="88"/>
      <c r="E804" s="89"/>
      <c r="H804" s="89"/>
      <c r="I804" s="108"/>
      <c r="K804" s="89"/>
      <c r="L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Y804" s="89"/>
      <c r="Z804" s="89"/>
      <c r="AA804" s="89"/>
    </row>
    <row r="805" spans="3:27" s="84" customFormat="1" ht="51.75" customHeight="1">
      <c r="C805" s="88"/>
      <c r="E805" s="89"/>
      <c r="H805" s="89"/>
      <c r="I805" s="108"/>
      <c r="K805" s="89"/>
      <c r="L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Y805" s="89"/>
      <c r="Z805" s="89"/>
      <c r="AA805" s="89"/>
    </row>
    <row r="806" spans="3:27" s="84" customFormat="1" ht="51.75" customHeight="1">
      <c r="C806" s="88"/>
      <c r="E806" s="89"/>
      <c r="H806" s="89"/>
      <c r="I806" s="108"/>
      <c r="K806" s="89"/>
      <c r="L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Y806" s="89"/>
      <c r="Z806" s="89"/>
      <c r="AA806" s="89"/>
    </row>
    <row r="807" spans="3:27" s="84" customFormat="1" ht="51.75" customHeight="1">
      <c r="C807" s="88"/>
      <c r="E807" s="89"/>
      <c r="H807" s="89"/>
      <c r="I807" s="108"/>
      <c r="K807" s="89"/>
      <c r="L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Y807" s="89"/>
      <c r="Z807" s="89"/>
      <c r="AA807" s="89"/>
    </row>
    <row r="808" spans="3:27" s="84" customFormat="1" ht="51.75" customHeight="1">
      <c r="C808" s="88"/>
      <c r="E808" s="89"/>
      <c r="H808" s="89"/>
      <c r="I808" s="108"/>
      <c r="K808" s="89"/>
      <c r="L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Y808" s="89"/>
      <c r="Z808" s="89"/>
      <c r="AA808" s="89"/>
    </row>
    <row r="809" spans="3:27" s="84" customFormat="1" ht="51.75" customHeight="1">
      <c r="C809" s="88"/>
      <c r="E809" s="89"/>
      <c r="H809" s="89"/>
      <c r="I809" s="108"/>
      <c r="K809" s="89"/>
      <c r="L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Y809" s="89"/>
      <c r="Z809" s="89"/>
      <c r="AA809" s="89"/>
    </row>
    <row r="810" spans="3:27" s="84" customFormat="1" ht="51.75" customHeight="1">
      <c r="C810" s="88"/>
      <c r="E810" s="89"/>
      <c r="H810" s="89"/>
      <c r="I810" s="108"/>
      <c r="K810" s="89"/>
      <c r="L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Y810" s="89"/>
      <c r="Z810" s="89"/>
      <c r="AA810" s="89"/>
    </row>
    <row r="811" spans="3:27" s="84" customFormat="1" ht="51.75" customHeight="1">
      <c r="C811" s="88"/>
      <c r="E811" s="89"/>
      <c r="H811" s="89"/>
      <c r="I811" s="108"/>
      <c r="K811" s="89"/>
      <c r="L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Y811" s="89"/>
      <c r="Z811" s="89"/>
      <c r="AA811" s="89"/>
    </row>
    <row r="812" spans="3:27" s="84" customFormat="1" ht="51.75" customHeight="1">
      <c r="C812" s="88"/>
      <c r="E812" s="89"/>
      <c r="H812" s="89"/>
      <c r="I812" s="108"/>
      <c r="K812" s="89"/>
      <c r="L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Y812" s="89"/>
      <c r="Z812" s="89"/>
      <c r="AA812" s="89"/>
    </row>
    <row r="813" spans="3:27" s="84" customFormat="1" ht="51.75" customHeight="1">
      <c r="C813" s="88"/>
      <c r="E813" s="89"/>
      <c r="H813" s="89"/>
      <c r="I813" s="108"/>
      <c r="K813" s="89"/>
      <c r="L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Y813" s="89"/>
      <c r="Z813" s="89"/>
      <c r="AA813" s="89"/>
    </row>
    <row r="814" spans="3:27" s="84" customFormat="1" ht="51.75" customHeight="1">
      <c r="C814" s="88"/>
      <c r="E814" s="89"/>
      <c r="H814" s="89"/>
      <c r="I814" s="108"/>
      <c r="K814" s="89"/>
      <c r="L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Y814" s="89"/>
      <c r="Z814" s="89"/>
      <c r="AA814" s="89"/>
    </row>
    <row r="815" spans="3:27" s="84" customFormat="1" ht="51.75" customHeight="1">
      <c r="C815" s="88"/>
      <c r="E815" s="89"/>
      <c r="H815" s="89"/>
      <c r="I815" s="108"/>
      <c r="K815" s="89"/>
      <c r="L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Y815" s="89"/>
      <c r="Z815" s="89"/>
      <c r="AA815" s="89"/>
    </row>
    <row r="816" spans="3:27" s="84" customFormat="1" ht="51.75" customHeight="1">
      <c r="C816" s="88"/>
      <c r="E816" s="89"/>
      <c r="H816" s="89"/>
      <c r="I816" s="108"/>
      <c r="K816" s="89"/>
      <c r="L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Y816" s="89"/>
      <c r="Z816" s="89"/>
      <c r="AA816" s="89"/>
    </row>
    <row r="817" spans="3:27" s="84" customFormat="1" ht="51.75" customHeight="1">
      <c r="C817" s="88"/>
      <c r="E817" s="89"/>
      <c r="H817" s="89"/>
      <c r="I817" s="108"/>
      <c r="K817" s="89"/>
      <c r="L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Y817" s="89"/>
      <c r="Z817" s="89"/>
      <c r="AA817" s="89"/>
    </row>
    <row r="818" spans="3:27" s="84" customFormat="1" ht="51.75" customHeight="1">
      <c r="C818" s="88"/>
      <c r="E818" s="89"/>
      <c r="H818" s="89"/>
      <c r="I818" s="108"/>
      <c r="K818" s="89"/>
      <c r="L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Y818" s="89"/>
      <c r="Z818" s="89"/>
      <c r="AA818" s="89"/>
    </row>
    <row r="819" spans="3:27" s="84" customFormat="1" ht="51.75" customHeight="1">
      <c r="C819" s="88"/>
      <c r="E819" s="89"/>
      <c r="H819" s="89"/>
      <c r="I819" s="108"/>
      <c r="K819" s="89"/>
      <c r="L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Y819" s="89"/>
      <c r="Z819" s="89"/>
      <c r="AA819" s="89"/>
    </row>
    <row r="820" spans="3:27" s="84" customFormat="1" ht="51.75" customHeight="1">
      <c r="C820" s="88"/>
      <c r="E820" s="89"/>
      <c r="H820" s="89"/>
      <c r="I820" s="108"/>
      <c r="K820" s="89"/>
      <c r="L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Y820" s="89"/>
      <c r="Z820" s="89"/>
      <c r="AA820" s="89"/>
    </row>
    <row r="821" spans="3:27" s="84" customFormat="1" ht="51.75" customHeight="1">
      <c r="C821" s="88"/>
      <c r="E821" s="89"/>
      <c r="H821" s="89"/>
      <c r="I821" s="108"/>
      <c r="K821" s="89"/>
      <c r="L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Y821" s="89"/>
      <c r="Z821" s="89"/>
      <c r="AA821" s="89"/>
    </row>
    <row r="822" spans="3:27" s="84" customFormat="1" ht="51.75" customHeight="1">
      <c r="C822" s="88"/>
      <c r="E822" s="89"/>
      <c r="H822" s="89"/>
      <c r="I822" s="108"/>
      <c r="K822" s="89"/>
      <c r="L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Y822" s="89"/>
      <c r="Z822" s="89"/>
      <c r="AA822" s="89"/>
    </row>
    <row r="823" spans="3:27" s="84" customFormat="1" ht="51.75" customHeight="1">
      <c r="C823" s="88"/>
      <c r="E823" s="89"/>
      <c r="H823" s="89"/>
      <c r="I823" s="108"/>
      <c r="K823" s="89"/>
      <c r="L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Y823" s="89"/>
      <c r="Z823" s="89"/>
      <c r="AA823" s="89"/>
    </row>
    <row r="824" spans="3:27" s="84" customFormat="1" ht="51.75" customHeight="1">
      <c r="C824" s="88"/>
      <c r="E824" s="89"/>
      <c r="H824" s="89"/>
      <c r="I824" s="108"/>
      <c r="K824" s="89"/>
      <c r="L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Y824" s="89"/>
      <c r="Z824" s="89"/>
      <c r="AA824" s="89"/>
    </row>
    <row r="825" spans="3:27" s="84" customFormat="1" ht="51.75" customHeight="1">
      <c r="C825" s="88"/>
      <c r="E825" s="89"/>
      <c r="H825" s="89"/>
      <c r="I825" s="108"/>
      <c r="K825" s="89"/>
      <c r="L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Y825" s="89"/>
      <c r="Z825" s="89"/>
      <c r="AA825" s="89"/>
    </row>
    <row r="826" spans="3:27" s="84" customFormat="1" ht="51.75" customHeight="1">
      <c r="C826" s="88"/>
      <c r="E826" s="89"/>
      <c r="H826" s="89"/>
      <c r="I826" s="108"/>
      <c r="K826" s="89"/>
      <c r="L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Y826" s="89"/>
      <c r="Z826" s="89"/>
      <c r="AA826" s="89"/>
    </row>
    <row r="827" spans="3:27" s="84" customFormat="1" ht="51.75" customHeight="1">
      <c r="C827" s="88"/>
      <c r="E827" s="89"/>
      <c r="H827" s="89"/>
      <c r="I827" s="108"/>
      <c r="K827" s="89"/>
      <c r="L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Y827" s="89"/>
      <c r="Z827" s="89"/>
      <c r="AA827" s="89"/>
    </row>
    <row r="828" spans="3:27" s="84" customFormat="1" ht="51.75" customHeight="1">
      <c r="C828" s="88"/>
      <c r="E828" s="89"/>
      <c r="H828" s="89"/>
      <c r="I828" s="108"/>
      <c r="K828" s="89"/>
      <c r="L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Y828" s="89"/>
      <c r="Z828" s="89"/>
      <c r="AA828" s="89"/>
    </row>
    <row r="829" spans="3:27" s="84" customFormat="1" ht="51.75" customHeight="1">
      <c r="C829" s="88"/>
      <c r="E829" s="89"/>
      <c r="H829" s="89"/>
      <c r="I829" s="108"/>
      <c r="K829" s="89"/>
      <c r="L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Y829" s="89"/>
      <c r="Z829" s="89"/>
      <c r="AA829" s="89"/>
    </row>
    <row r="830" spans="3:27" s="84" customFormat="1" ht="51.75" customHeight="1">
      <c r="C830" s="88"/>
      <c r="E830" s="89"/>
      <c r="H830" s="89"/>
      <c r="I830" s="108"/>
      <c r="K830" s="89"/>
      <c r="L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Y830" s="89"/>
      <c r="Z830" s="89"/>
      <c r="AA830" s="89"/>
    </row>
    <row r="831" spans="3:27" s="84" customFormat="1" ht="51.75" customHeight="1">
      <c r="C831" s="88"/>
      <c r="E831" s="89"/>
      <c r="H831" s="89"/>
      <c r="I831" s="108"/>
      <c r="K831" s="89"/>
      <c r="L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Y831" s="89"/>
      <c r="Z831" s="89"/>
      <c r="AA831" s="89"/>
    </row>
    <row r="832" spans="3:27" s="84" customFormat="1" ht="51.75" customHeight="1">
      <c r="C832" s="88"/>
      <c r="E832" s="89"/>
      <c r="H832" s="89"/>
      <c r="I832" s="108"/>
      <c r="K832" s="89"/>
      <c r="L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Y832" s="89"/>
      <c r="Z832" s="89"/>
      <c r="AA832" s="89"/>
    </row>
    <row r="833" spans="3:27" s="84" customFormat="1" ht="51.75" customHeight="1">
      <c r="C833" s="88"/>
      <c r="E833" s="89"/>
      <c r="H833" s="89"/>
      <c r="I833" s="108"/>
      <c r="K833" s="89"/>
      <c r="L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Y833" s="89"/>
      <c r="Z833" s="89"/>
      <c r="AA833" s="89"/>
    </row>
    <row r="834" spans="3:27" s="84" customFormat="1" ht="51.75" customHeight="1">
      <c r="C834" s="88"/>
      <c r="E834" s="89"/>
      <c r="H834" s="89"/>
      <c r="I834" s="108"/>
      <c r="K834" s="89"/>
      <c r="L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Y834" s="89"/>
      <c r="Z834" s="89"/>
      <c r="AA834" s="89"/>
    </row>
    <row r="835" spans="3:27" s="84" customFormat="1" ht="51.75" customHeight="1">
      <c r="C835" s="88"/>
      <c r="E835" s="89"/>
      <c r="H835" s="89"/>
      <c r="I835" s="108"/>
      <c r="K835" s="89"/>
      <c r="L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Y835" s="89"/>
      <c r="Z835" s="89"/>
      <c r="AA835" s="89"/>
    </row>
    <row r="836" spans="3:27" s="84" customFormat="1" ht="51.75" customHeight="1">
      <c r="C836" s="88"/>
      <c r="E836" s="89"/>
      <c r="H836" s="89"/>
      <c r="I836" s="108"/>
      <c r="K836" s="89"/>
      <c r="L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Y836" s="89"/>
      <c r="Z836" s="89"/>
      <c r="AA836" s="89"/>
    </row>
    <row r="837" spans="3:27" s="84" customFormat="1" ht="51.75" customHeight="1">
      <c r="C837" s="88"/>
      <c r="E837" s="89"/>
      <c r="H837" s="89"/>
      <c r="I837" s="108"/>
      <c r="K837" s="89"/>
      <c r="L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Y837" s="89"/>
      <c r="Z837" s="89"/>
      <c r="AA837" s="89"/>
    </row>
    <row r="838" spans="3:27" s="84" customFormat="1" ht="51.75" customHeight="1">
      <c r="C838" s="88"/>
      <c r="E838" s="89"/>
      <c r="H838" s="89"/>
      <c r="I838" s="108"/>
      <c r="K838" s="89"/>
      <c r="L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Y838" s="89"/>
      <c r="Z838" s="89"/>
      <c r="AA838" s="89"/>
    </row>
    <row r="839" spans="3:27" s="84" customFormat="1" ht="51.75" customHeight="1">
      <c r="C839" s="88"/>
      <c r="E839" s="89"/>
      <c r="H839" s="89"/>
      <c r="I839" s="108"/>
      <c r="K839" s="89"/>
      <c r="L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Y839" s="89"/>
      <c r="Z839" s="89"/>
      <c r="AA839" s="89"/>
    </row>
    <row r="840" spans="3:27" s="84" customFormat="1" ht="51.75" customHeight="1">
      <c r="C840" s="88"/>
      <c r="E840" s="89"/>
      <c r="H840" s="89"/>
      <c r="I840" s="108"/>
      <c r="K840" s="89"/>
      <c r="L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Y840" s="89"/>
      <c r="Z840" s="89"/>
      <c r="AA840" s="89"/>
    </row>
    <row r="841" spans="3:27" s="84" customFormat="1" ht="51.75" customHeight="1">
      <c r="C841" s="88"/>
      <c r="E841" s="89"/>
      <c r="H841" s="89"/>
      <c r="I841" s="108"/>
      <c r="K841" s="89"/>
      <c r="L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Y841" s="89"/>
      <c r="Z841" s="89"/>
      <c r="AA841" s="89"/>
    </row>
    <row r="842" spans="3:27" s="84" customFormat="1" ht="51.75" customHeight="1">
      <c r="C842" s="88"/>
      <c r="E842" s="89"/>
      <c r="H842" s="89"/>
      <c r="I842" s="108"/>
      <c r="K842" s="89"/>
      <c r="L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Y842" s="89"/>
      <c r="Z842" s="89"/>
      <c r="AA842" s="89"/>
    </row>
    <row r="843" spans="3:27" s="84" customFormat="1" ht="51.75" customHeight="1">
      <c r="C843" s="88"/>
      <c r="E843" s="89"/>
      <c r="H843" s="89"/>
      <c r="I843" s="108"/>
      <c r="K843" s="89"/>
      <c r="L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Y843" s="89"/>
      <c r="Z843" s="89"/>
      <c r="AA843" s="89"/>
    </row>
    <row r="844" spans="3:27" s="84" customFormat="1" ht="51.75" customHeight="1">
      <c r="C844" s="88"/>
      <c r="E844" s="89"/>
      <c r="H844" s="89"/>
      <c r="I844" s="108"/>
      <c r="K844" s="89"/>
      <c r="L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Y844" s="89"/>
      <c r="Z844" s="89"/>
      <c r="AA844" s="89"/>
    </row>
    <row r="845" spans="3:27" s="84" customFormat="1" ht="51.75" customHeight="1">
      <c r="C845" s="88"/>
      <c r="E845" s="89"/>
      <c r="H845" s="89"/>
      <c r="I845" s="108"/>
      <c r="K845" s="89"/>
      <c r="L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Y845" s="89"/>
      <c r="Z845" s="89"/>
      <c r="AA845" s="89"/>
    </row>
    <row r="846" spans="3:27" s="84" customFormat="1" ht="51.75" customHeight="1">
      <c r="C846" s="88"/>
      <c r="E846" s="89"/>
      <c r="H846" s="89"/>
      <c r="I846" s="108"/>
      <c r="K846" s="89"/>
      <c r="L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Y846" s="89"/>
      <c r="Z846" s="89"/>
      <c r="AA846" s="89"/>
    </row>
    <row r="847" spans="3:27" s="84" customFormat="1" ht="51.75" customHeight="1">
      <c r="C847" s="88"/>
      <c r="E847" s="89"/>
      <c r="H847" s="89"/>
      <c r="I847" s="108"/>
      <c r="K847" s="89"/>
      <c r="L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Y847" s="89"/>
      <c r="Z847" s="89"/>
      <c r="AA847" s="89"/>
    </row>
    <row r="848" spans="3:27" s="84" customFormat="1" ht="51.75" customHeight="1">
      <c r="C848" s="88"/>
      <c r="E848" s="89"/>
      <c r="H848" s="89"/>
      <c r="I848" s="108"/>
      <c r="K848" s="89"/>
      <c r="L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Y848" s="89"/>
      <c r="Z848" s="89"/>
      <c r="AA848" s="89"/>
    </row>
    <row r="849" spans="3:27" s="84" customFormat="1" ht="51.75" customHeight="1">
      <c r="C849" s="88"/>
      <c r="E849" s="89"/>
      <c r="H849" s="89"/>
      <c r="I849" s="108"/>
      <c r="K849" s="89"/>
      <c r="L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Y849" s="89"/>
      <c r="Z849" s="89"/>
      <c r="AA849" s="89"/>
    </row>
    <row r="850" spans="3:27" s="84" customFormat="1" ht="51.75" customHeight="1">
      <c r="C850" s="88"/>
      <c r="E850" s="89"/>
      <c r="H850" s="89"/>
      <c r="I850" s="108"/>
      <c r="K850" s="89"/>
      <c r="L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Y850" s="89"/>
      <c r="Z850" s="89"/>
      <c r="AA850" s="89"/>
    </row>
    <row r="851" spans="3:27" s="84" customFormat="1" ht="51.75" customHeight="1">
      <c r="C851" s="88"/>
      <c r="E851" s="89"/>
      <c r="H851" s="89"/>
      <c r="I851" s="108"/>
      <c r="K851" s="89"/>
      <c r="L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Y851" s="89"/>
      <c r="Z851" s="89"/>
      <c r="AA851" s="89"/>
    </row>
    <row r="852" spans="3:27" s="84" customFormat="1" ht="51.75" customHeight="1">
      <c r="C852" s="88"/>
      <c r="E852" s="89"/>
      <c r="H852" s="89"/>
      <c r="I852" s="108"/>
      <c r="K852" s="89"/>
      <c r="L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Y852" s="89"/>
      <c r="Z852" s="89"/>
      <c r="AA852" s="89"/>
    </row>
    <row r="853" spans="3:27" s="84" customFormat="1" ht="51.75" customHeight="1">
      <c r="C853" s="88"/>
      <c r="E853" s="89"/>
      <c r="H853" s="89"/>
      <c r="I853" s="108"/>
      <c r="K853" s="89"/>
      <c r="L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Y853" s="89"/>
      <c r="Z853" s="89"/>
      <c r="AA853" s="89"/>
    </row>
    <row r="854" spans="3:27" s="84" customFormat="1" ht="51.75" customHeight="1">
      <c r="C854" s="88"/>
      <c r="E854" s="89"/>
      <c r="H854" s="89"/>
      <c r="I854" s="108"/>
      <c r="K854" s="89"/>
      <c r="L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Y854" s="89"/>
      <c r="Z854" s="89"/>
      <c r="AA854" s="89"/>
    </row>
    <row r="855" spans="3:27" s="84" customFormat="1" ht="51.75" customHeight="1">
      <c r="C855" s="88"/>
      <c r="E855" s="89"/>
      <c r="H855" s="89"/>
      <c r="I855" s="108"/>
      <c r="K855" s="89"/>
      <c r="L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Y855" s="89"/>
      <c r="Z855" s="89"/>
      <c r="AA855" s="89"/>
    </row>
    <row r="856" spans="3:27" s="84" customFormat="1" ht="51.75" customHeight="1">
      <c r="C856" s="88"/>
      <c r="E856" s="89"/>
      <c r="H856" s="89"/>
      <c r="I856" s="108"/>
      <c r="K856" s="89"/>
      <c r="L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Y856" s="89"/>
      <c r="Z856" s="89"/>
      <c r="AA856" s="89"/>
    </row>
    <row r="857" spans="3:27" s="84" customFormat="1" ht="51.75" customHeight="1">
      <c r="C857" s="88"/>
      <c r="E857" s="89"/>
      <c r="H857" s="89"/>
      <c r="I857" s="108"/>
      <c r="K857" s="89"/>
      <c r="L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Y857" s="89"/>
      <c r="Z857" s="89"/>
      <c r="AA857" s="89"/>
    </row>
    <row r="858" spans="3:27" s="84" customFormat="1" ht="51.75" customHeight="1">
      <c r="C858" s="88"/>
      <c r="E858" s="89"/>
      <c r="H858" s="89"/>
      <c r="I858" s="108"/>
      <c r="K858" s="89"/>
      <c r="L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Y858" s="89"/>
      <c r="Z858" s="89"/>
      <c r="AA858" s="89"/>
    </row>
    <row r="859" spans="3:27" s="84" customFormat="1" ht="51.75" customHeight="1">
      <c r="C859" s="88"/>
      <c r="E859" s="89"/>
      <c r="H859" s="89"/>
      <c r="I859" s="108"/>
      <c r="K859" s="89"/>
      <c r="L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Y859" s="89"/>
      <c r="Z859" s="89"/>
      <c r="AA859" s="89"/>
    </row>
    <row r="860" spans="3:27" s="84" customFormat="1" ht="51.75" customHeight="1">
      <c r="C860" s="88"/>
      <c r="E860" s="89"/>
      <c r="H860" s="89"/>
      <c r="I860" s="108"/>
      <c r="K860" s="89"/>
      <c r="L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Y860" s="89"/>
      <c r="Z860" s="89"/>
      <c r="AA860" s="89"/>
    </row>
    <row r="861" spans="3:27" s="84" customFormat="1" ht="51.75" customHeight="1">
      <c r="C861" s="88"/>
      <c r="E861" s="89"/>
      <c r="H861" s="89"/>
      <c r="I861" s="108"/>
      <c r="K861" s="89"/>
      <c r="L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Y861" s="89"/>
      <c r="Z861" s="89"/>
      <c r="AA861" s="89"/>
    </row>
    <row r="862" spans="3:27" s="84" customFormat="1" ht="51.75" customHeight="1">
      <c r="C862" s="88"/>
      <c r="E862" s="89"/>
      <c r="H862" s="89"/>
      <c r="I862" s="108"/>
      <c r="K862" s="89"/>
      <c r="L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Y862" s="89"/>
      <c r="Z862" s="89"/>
      <c r="AA862" s="89"/>
    </row>
    <row r="863" spans="3:27" s="84" customFormat="1" ht="51.75" customHeight="1">
      <c r="C863" s="88"/>
      <c r="E863" s="89"/>
      <c r="H863" s="89"/>
      <c r="I863" s="108"/>
      <c r="K863" s="89"/>
      <c r="L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Y863" s="89"/>
      <c r="Z863" s="89"/>
      <c r="AA863" s="89"/>
    </row>
    <row r="864" spans="3:27" s="84" customFormat="1" ht="51.75" customHeight="1">
      <c r="C864" s="88"/>
      <c r="E864" s="89"/>
      <c r="H864" s="89"/>
      <c r="I864" s="108"/>
      <c r="K864" s="89"/>
      <c r="L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Y864" s="89"/>
      <c r="Z864" s="89"/>
      <c r="AA864" s="89"/>
    </row>
    <row r="865" spans="3:27" s="84" customFormat="1" ht="51.75" customHeight="1">
      <c r="C865" s="88"/>
      <c r="E865" s="89"/>
      <c r="H865" s="89"/>
      <c r="I865" s="108"/>
      <c r="K865" s="89"/>
      <c r="L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Y865" s="89"/>
      <c r="Z865" s="89"/>
      <c r="AA865" s="89"/>
    </row>
    <row r="866" spans="3:27" s="84" customFormat="1" ht="51.75" customHeight="1">
      <c r="C866" s="88"/>
      <c r="E866" s="89"/>
      <c r="H866" s="89"/>
      <c r="I866" s="108"/>
      <c r="K866" s="89"/>
      <c r="L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Y866" s="89"/>
      <c r="Z866" s="89"/>
      <c r="AA866" s="89"/>
    </row>
    <row r="867" spans="3:27" s="84" customFormat="1" ht="51.75" customHeight="1">
      <c r="C867" s="88"/>
      <c r="E867" s="89"/>
      <c r="H867" s="89"/>
      <c r="I867" s="108"/>
      <c r="K867" s="89"/>
      <c r="L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Y867" s="89"/>
      <c r="Z867" s="89"/>
      <c r="AA867" s="89"/>
    </row>
    <row r="868" spans="3:27" s="84" customFormat="1" ht="51.75" customHeight="1">
      <c r="C868" s="88"/>
      <c r="E868" s="89"/>
      <c r="H868" s="89"/>
      <c r="I868" s="108"/>
      <c r="K868" s="89"/>
      <c r="L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Y868" s="89"/>
      <c r="Z868" s="89"/>
      <c r="AA868" s="89"/>
    </row>
    <row r="869" spans="3:27" s="84" customFormat="1" ht="51.75" customHeight="1">
      <c r="C869" s="88"/>
      <c r="E869" s="89"/>
      <c r="H869" s="89"/>
      <c r="I869" s="108"/>
      <c r="K869" s="89"/>
      <c r="L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Y869" s="89"/>
      <c r="Z869" s="89"/>
      <c r="AA869" s="89"/>
    </row>
    <row r="870" spans="3:27" s="84" customFormat="1" ht="51.75" customHeight="1">
      <c r="C870" s="88"/>
      <c r="E870" s="89"/>
      <c r="H870" s="89"/>
      <c r="I870" s="108"/>
      <c r="K870" s="89"/>
      <c r="L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Y870" s="89"/>
      <c r="Z870" s="89"/>
      <c r="AA870" s="89"/>
    </row>
    <row r="871" spans="3:27" s="84" customFormat="1" ht="51.75" customHeight="1">
      <c r="C871" s="88"/>
      <c r="E871" s="89"/>
      <c r="H871" s="89"/>
      <c r="I871" s="108"/>
      <c r="K871" s="89"/>
      <c r="L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Y871" s="89"/>
      <c r="Z871" s="89"/>
      <c r="AA871" s="89"/>
    </row>
    <row r="872" spans="3:27" s="84" customFormat="1" ht="51.75" customHeight="1">
      <c r="C872" s="88"/>
      <c r="E872" s="89"/>
      <c r="H872" s="89"/>
      <c r="I872" s="108"/>
      <c r="K872" s="89"/>
      <c r="L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Y872" s="89"/>
      <c r="Z872" s="89"/>
      <c r="AA872" s="89"/>
    </row>
    <row r="873" spans="3:27" s="84" customFormat="1" ht="51.75" customHeight="1">
      <c r="C873" s="88"/>
      <c r="E873" s="89"/>
      <c r="H873" s="89"/>
      <c r="I873" s="108"/>
      <c r="K873" s="89"/>
      <c r="L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Y873" s="89"/>
      <c r="Z873" s="89"/>
      <c r="AA873" s="89"/>
    </row>
    <row r="874" spans="3:27" s="84" customFormat="1" ht="51.75" customHeight="1">
      <c r="C874" s="88"/>
      <c r="E874" s="89"/>
      <c r="H874" s="89"/>
      <c r="I874" s="108"/>
      <c r="K874" s="89"/>
      <c r="L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Y874" s="89"/>
      <c r="Z874" s="89"/>
      <c r="AA874" s="89"/>
    </row>
    <row r="875" spans="3:27" s="84" customFormat="1" ht="51.75" customHeight="1">
      <c r="C875" s="88"/>
      <c r="E875" s="89"/>
      <c r="H875" s="89"/>
      <c r="I875" s="108"/>
      <c r="K875" s="89"/>
      <c r="L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Y875" s="89"/>
      <c r="Z875" s="89"/>
      <c r="AA875" s="89"/>
    </row>
    <row r="876" spans="3:27" s="84" customFormat="1" ht="51.75" customHeight="1">
      <c r="C876" s="88"/>
      <c r="E876" s="89"/>
      <c r="H876" s="89"/>
      <c r="I876" s="108"/>
      <c r="K876" s="89"/>
      <c r="L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Y876" s="89"/>
      <c r="Z876" s="89"/>
      <c r="AA876" s="89"/>
    </row>
    <row r="877" spans="3:27" s="84" customFormat="1" ht="51.75" customHeight="1">
      <c r="C877" s="88"/>
      <c r="E877" s="89"/>
      <c r="H877" s="89"/>
      <c r="I877" s="108"/>
      <c r="K877" s="89"/>
      <c r="L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Y877" s="89"/>
      <c r="Z877" s="89"/>
      <c r="AA877" s="89"/>
    </row>
    <row r="878" spans="3:27" s="84" customFormat="1" ht="51.75" customHeight="1">
      <c r="C878" s="88"/>
      <c r="E878" s="89"/>
      <c r="H878" s="89"/>
      <c r="I878" s="108"/>
      <c r="K878" s="89"/>
      <c r="L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Y878" s="89"/>
      <c r="Z878" s="89"/>
      <c r="AA878" s="89"/>
    </row>
    <row r="879" spans="3:27" s="84" customFormat="1" ht="51.75" customHeight="1">
      <c r="C879" s="88"/>
      <c r="E879" s="89"/>
      <c r="H879" s="89"/>
      <c r="I879" s="108"/>
      <c r="K879" s="89"/>
      <c r="L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Y879" s="89"/>
      <c r="Z879" s="89"/>
      <c r="AA879" s="89"/>
    </row>
    <row r="880" spans="3:27" s="84" customFormat="1" ht="51.75" customHeight="1">
      <c r="C880" s="88"/>
      <c r="E880" s="89"/>
      <c r="H880" s="89"/>
      <c r="I880" s="108"/>
      <c r="K880" s="89"/>
      <c r="L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Y880" s="89"/>
      <c r="Z880" s="89"/>
      <c r="AA880" s="89"/>
    </row>
    <row r="881" spans="3:27" s="84" customFormat="1" ht="51.75" customHeight="1">
      <c r="C881" s="88"/>
      <c r="E881" s="89"/>
      <c r="H881" s="89"/>
      <c r="I881" s="108"/>
      <c r="K881" s="89"/>
      <c r="L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Y881" s="89"/>
      <c r="Z881" s="89"/>
      <c r="AA881" s="89"/>
    </row>
    <row r="882" spans="3:27" s="84" customFormat="1" ht="51.75" customHeight="1">
      <c r="C882" s="88"/>
      <c r="E882" s="89"/>
      <c r="H882" s="89"/>
      <c r="I882" s="108"/>
      <c r="K882" s="89"/>
      <c r="L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Y882" s="89"/>
      <c r="Z882" s="89"/>
      <c r="AA882" s="89"/>
    </row>
    <row r="883" spans="3:27" s="84" customFormat="1" ht="51.75" customHeight="1">
      <c r="C883" s="88"/>
      <c r="E883" s="89"/>
      <c r="H883" s="89"/>
      <c r="I883" s="108"/>
      <c r="K883" s="89"/>
      <c r="L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Y883" s="89"/>
      <c r="Z883" s="89"/>
      <c r="AA883" s="89"/>
    </row>
    <row r="884" spans="3:27" s="84" customFormat="1" ht="51.75" customHeight="1">
      <c r="C884" s="88"/>
      <c r="E884" s="89"/>
      <c r="H884" s="89"/>
      <c r="I884" s="108"/>
      <c r="K884" s="89"/>
      <c r="L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Y884" s="89"/>
      <c r="Z884" s="89"/>
      <c r="AA884" s="89"/>
    </row>
    <row r="885" spans="3:27" s="84" customFormat="1" ht="51.75" customHeight="1">
      <c r="C885" s="88"/>
      <c r="E885" s="89"/>
      <c r="H885" s="89"/>
      <c r="I885" s="108"/>
      <c r="K885" s="89"/>
      <c r="L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Y885" s="89"/>
      <c r="Z885" s="89"/>
      <c r="AA885" s="89"/>
    </row>
    <row r="886" spans="3:27" s="84" customFormat="1" ht="51.75" customHeight="1">
      <c r="C886" s="88"/>
      <c r="E886" s="89"/>
      <c r="H886" s="89"/>
      <c r="I886" s="108"/>
      <c r="K886" s="89"/>
      <c r="L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Y886" s="89"/>
      <c r="Z886" s="89"/>
      <c r="AA886" s="89"/>
    </row>
    <row r="887" spans="3:27" s="84" customFormat="1" ht="51.75" customHeight="1">
      <c r="C887" s="88"/>
      <c r="E887" s="89"/>
      <c r="H887" s="89"/>
      <c r="I887" s="108"/>
      <c r="K887" s="89"/>
      <c r="L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Y887" s="89"/>
      <c r="Z887" s="89"/>
      <c r="AA887" s="89"/>
    </row>
    <row r="888" spans="3:27" s="84" customFormat="1" ht="51.75" customHeight="1">
      <c r="C888" s="88"/>
      <c r="E888" s="89"/>
      <c r="H888" s="89"/>
      <c r="I888" s="108"/>
      <c r="K888" s="89"/>
      <c r="L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Y888" s="89"/>
      <c r="Z888" s="89"/>
      <c r="AA888" s="89"/>
    </row>
    <row r="889" spans="3:27" s="84" customFormat="1" ht="51.75" customHeight="1">
      <c r="C889" s="88"/>
      <c r="E889" s="89"/>
      <c r="H889" s="89"/>
      <c r="I889" s="108"/>
      <c r="K889" s="89"/>
      <c r="L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Y889" s="89"/>
      <c r="Z889" s="89"/>
      <c r="AA889" s="89"/>
    </row>
    <row r="890" spans="3:27" s="84" customFormat="1" ht="51.75" customHeight="1">
      <c r="C890" s="88"/>
      <c r="E890" s="89"/>
      <c r="H890" s="89"/>
      <c r="I890" s="108"/>
      <c r="K890" s="89"/>
      <c r="L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Y890" s="89"/>
      <c r="Z890" s="89"/>
      <c r="AA890" s="89"/>
    </row>
    <row r="891" spans="3:27" s="84" customFormat="1" ht="51.75" customHeight="1">
      <c r="C891" s="88"/>
      <c r="E891" s="89"/>
      <c r="H891" s="89"/>
      <c r="I891" s="108"/>
      <c r="K891" s="89"/>
      <c r="L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Y891" s="89"/>
      <c r="Z891" s="89"/>
      <c r="AA891" s="89"/>
    </row>
    <row r="892" spans="3:27" s="84" customFormat="1" ht="51.75" customHeight="1">
      <c r="C892" s="88"/>
      <c r="E892" s="89"/>
      <c r="H892" s="89"/>
      <c r="I892" s="108"/>
      <c r="K892" s="89"/>
      <c r="L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Y892" s="89"/>
      <c r="Z892" s="89"/>
      <c r="AA892" s="89"/>
    </row>
    <row r="893" spans="3:27" s="84" customFormat="1" ht="51.75" customHeight="1">
      <c r="C893" s="88"/>
      <c r="E893" s="89"/>
      <c r="H893" s="89"/>
      <c r="I893" s="108"/>
      <c r="K893" s="89"/>
      <c r="L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Y893" s="89"/>
      <c r="Z893" s="89"/>
      <c r="AA893" s="89"/>
    </row>
    <row r="894" spans="3:27" s="84" customFormat="1" ht="51.75" customHeight="1">
      <c r="C894" s="88"/>
      <c r="E894" s="89"/>
      <c r="H894" s="89"/>
      <c r="I894" s="108"/>
      <c r="K894" s="89"/>
      <c r="L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Y894" s="89"/>
      <c r="Z894" s="89"/>
      <c r="AA894" s="89"/>
    </row>
    <row r="895" spans="3:27" s="84" customFormat="1" ht="51.75" customHeight="1">
      <c r="C895" s="88"/>
      <c r="E895" s="89"/>
      <c r="H895" s="89"/>
      <c r="I895" s="108"/>
      <c r="K895" s="89"/>
      <c r="L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Y895" s="89"/>
      <c r="Z895" s="89"/>
      <c r="AA895" s="89"/>
    </row>
    <row r="896" spans="3:27" s="84" customFormat="1" ht="51.75" customHeight="1">
      <c r="C896" s="88"/>
      <c r="E896" s="89"/>
      <c r="H896" s="89"/>
      <c r="I896" s="108"/>
      <c r="K896" s="89"/>
      <c r="L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Y896" s="89"/>
      <c r="Z896" s="89"/>
      <c r="AA896" s="89"/>
    </row>
    <row r="897" spans="3:27" s="84" customFormat="1" ht="51.75" customHeight="1">
      <c r="C897" s="88"/>
      <c r="E897" s="89"/>
      <c r="H897" s="89"/>
      <c r="I897" s="108"/>
      <c r="K897" s="89"/>
      <c r="L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Y897" s="89"/>
      <c r="Z897" s="89"/>
      <c r="AA897" s="89"/>
    </row>
    <row r="898" spans="3:27" s="84" customFormat="1" ht="51.75" customHeight="1">
      <c r="C898" s="88"/>
      <c r="E898" s="89"/>
      <c r="H898" s="89"/>
      <c r="I898" s="108"/>
      <c r="K898" s="89"/>
      <c r="L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Y898" s="89"/>
      <c r="Z898" s="89"/>
      <c r="AA898" s="89"/>
    </row>
    <row r="899" spans="3:27" s="84" customFormat="1" ht="51.75" customHeight="1">
      <c r="C899" s="88"/>
      <c r="E899" s="89"/>
      <c r="H899" s="89"/>
      <c r="I899" s="108"/>
      <c r="K899" s="89"/>
      <c r="L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Y899" s="89"/>
      <c r="Z899" s="89"/>
      <c r="AA899" s="89"/>
    </row>
    <row r="900" spans="3:27" s="84" customFormat="1" ht="51.75" customHeight="1">
      <c r="C900" s="88"/>
      <c r="E900" s="89"/>
      <c r="H900" s="89"/>
      <c r="I900" s="108"/>
      <c r="K900" s="89"/>
      <c r="L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Y900" s="89"/>
      <c r="Z900" s="89"/>
      <c r="AA900" s="89"/>
    </row>
    <row r="901" spans="3:27" s="84" customFormat="1" ht="51.75" customHeight="1">
      <c r="C901" s="88"/>
      <c r="E901" s="89"/>
      <c r="H901" s="89"/>
      <c r="I901" s="108"/>
      <c r="K901" s="89"/>
      <c r="L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Y901" s="89"/>
      <c r="Z901" s="89"/>
      <c r="AA901" s="89"/>
    </row>
    <row r="902" spans="3:27" s="84" customFormat="1" ht="51.75" customHeight="1">
      <c r="C902" s="88"/>
      <c r="E902" s="89"/>
      <c r="H902" s="89"/>
      <c r="I902" s="108"/>
      <c r="K902" s="89"/>
      <c r="L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Y902" s="89"/>
      <c r="Z902" s="89"/>
      <c r="AA902" s="89"/>
    </row>
    <row r="903" spans="3:27" s="84" customFormat="1" ht="51.75" customHeight="1">
      <c r="C903" s="88"/>
      <c r="E903" s="89"/>
      <c r="H903" s="89"/>
      <c r="I903" s="108"/>
      <c r="K903" s="89"/>
      <c r="L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Y903" s="89"/>
      <c r="Z903" s="89"/>
      <c r="AA903" s="89"/>
    </row>
    <row r="904" spans="3:27" s="84" customFormat="1" ht="51.75" customHeight="1">
      <c r="C904" s="88"/>
      <c r="E904" s="89"/>
      <c r="H904" s="89"/>
      <c r="I904" s="108"/>
      <c r="K904" s="89"/>
      <c r="L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Y904" s="89"/>
      <c r="Z904" s="89"/>
      <c r="AA904" s="89"/>
    </row>
    <row r="905" spans="3:27" s="84" customFormat="1" ht="51.75" customHeight="1">
      <c r="C905" s="88"/>
      <c r="E905" s="89"/>
      <c r="H905" s="89"/>
      <c r="I905" s="108"/>
      <c r="K905" s="89"/>
      <c r="L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Y905" s="89"/>
      <c r="Z905" s="89"/>
      <c r="AA905" s="89"/>
    </row>
    <row r="906" spans="3:27" s="84" customFormat="1" ht="51.75" customHeight="1">
      <c r="C906" s="88"/>
      <c r="E906" s="89"/>
      <c r="H906" s="89"/>
      <c r="I906" s="108"/>
      <c r="K906" s="89"/>
      <c r="L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Y906" s="89"/>
      <c r="Z906" s="89"/>
      <c r="AA906" s="89"/>
    </row>
    <row r="907" spans="3:27" s="84" customFormat="1" ht="51.75" customHeight="1">
      <c r="C907" s="88"/>
      <c r="E907" s="89"/>
      <c r="H907" s="89"/>
      <c r="I907" s="108"/>
      <c r="K907" s="89"/>
      <c r="L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Y907" s="89"/>
      <c r="Z907" s="89"/>
      <c r="AA907" s="89"/>
    </row>
    <row r="908" spans="3:27" s="84" customFormat="1" ht="51.75" customHeight="1">
      <c r="C908" s="88"/>
      <c r="E908" s="89"/>
      <c r="H908" s="89"/>
      <c r="I908" s="108"/>
      <c r="K908" s="89"/>
      <c r="L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Y908" s="89"/>
      <c r="Z908" s="89"/>
      <c r="AA908" s="89"/>
    </row>
    <row r="909" spans="3:27" s="84" customFormat="1" ht="51.75" customHeight="1">
      <c r="C909" s="88"/>
      <c r="E909" s="89"/>
      <c r="H909" s="89"/>
      <c r="I909" s="108"/>
      <c r="K909" s="89"/>
      <c r="L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Y909" s="89"/>
      <c r="Z909" s="89"/>
      <c r="AA909" s="89"/>
    </row>
    <row r="910" spans="3:27" s="84" customFormat="1" ht="51.75" customHeight="1">
      <c r="C910" s="88"/>
      <c r="E910" s="89"/>
      <c r="H910" s="89"/>
      <c r="I910" s="108"/>
      <c r="K910" s="89"/>
      <c r="L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Y910" s="89"/>
      <c r="Z910" s="89"/>
      <c r="AA910" s="89"/>
    </row>
    <row r="911" spans="3:27" s="84" customFormat="1" ht="51.75" customHeight="1">
      <c r="C911" s="88"/>
      <c r="E911" s="89"/>
      <c r="H911" s="89"/>
      <c r="I911" s="108"/>
      <c r="K911" s="89"/>
      <c r="L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Y911" s="89"/>
      <c r="Z911" s="89"/>
      <c r="AA911" s="89"/>
    </row>
    <row r="912" spans="3:27" s="84" customFormat="1" ht="51.75" customHeight="1">
      <c r="C912" s="88"/>
      <c r="E912" s="89"/>
      <c r="H912" s="89"/>
      <c r="I912" s="108"/>
      <c r="K912" s="89"/>
      <c r="L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Y912" s="89"/>
      <c r="Z912" s="89"/>
      <c r="AA912" s="89"/>
    </row>
    <row r="913" spans="3:27" s="84" customFormat="1" ht="51.75" customHeight="1">
      <c r="C913" s="88"/>
      <c r="E913" s="89"/>
      <c r="H913" s="89"/>
      <c r="I913" s="108"/>
      <c r="K913" s="89"/>
      <c r="L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Y913" s="89"/>
      <c r="Z913" s="89"/>
      <c r="AA913" s="89"/>
    </row>
    <row r="914" spans="3:27" s="84" customFormat="1" ht="51.75" customHeight="1">
      <c r="C914" s="88"/>
      <c r="E914" s="89"/>
      <c r="H914" s="89"/>
      <c r="I914" s="108"/>
      <c r="K914" s="89"/>
      <c r="L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Y914" s="89"/>
      <c r="Z914" s="89"/>
      <c r="AA914" s="89"/>
    </row>
    <row r="915" spans="3:27" s="84" customFormat="1" ht="51.75" customHeight="1">
      <c r="C915" s="88"/>
      <c r="E915" s="89"/>
      <c r="H915" s="89"/>
      <c r="I915" s="108"/>
      <c r="K915" s="89"/>
      <c r="L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Y915" s="89"/>
      <c r="Z915" s="89"/>
      <c r="AA915" s="89"/>
    </row>
    <row r="916" spans="3:27" s="84" customFormat="1" ht="51.75" customHeight="1">
      <c r="C916" s="88"/>
      <c r="E916" s="89"/>
      <c r="H916" s="89"/>
      <c r="I916" s="108"/>
      <c r="K916" s="89"/>
      <c r="L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Y916" s="89"/>
      <c r="Z916" s="89"/>
      <c r="AA916" s="89"/>
    </row>
    <row r="917" spans="3:27" s="84" customFormat="1" ht="51.75" customHeight="1">
      <c r="C917" s="88"/>
      <c r="E917" s="89"/>
      <c r="H917" s="89"/>
      <c r="I917" s="108"/>
      <c r="K917" s="89"/>
      <c r="L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Y917" s="89"/>
      <c r="Z917" s="89"/>
      <c r="AA917" s="89"/>
    </row>
    <row r="918" spans="3:27" s="84" customFormat="1" ht="51.75" customHeight="1">
      <c r="C918" s="88"/>
      <c r="E918" s="89"/>
      <c r="H918" s="89"/>
      <c r="I918" s="108"/>
      <c r="K918" s="89"/>
      <c r="L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Y918" s="89"/>
      <c r="Z918" s="89"/>
      <c r="AA918" s="89"/>
    </row>
    <row r="919" spans="3:27" s="84" customFormat="1" ht="51.75" customHeight="1">
      <c r="C919" s="88"/>
      <c r="E919" s="89"/>
      <c r="H919" s="89"/>
      <c r="I919" s="108"/>
      <c r="K919" s="89"/>
      <c r="L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Y919" s="89"/>
      <c r="Z919" s="89"/>
      <c r="AA919" s="89"/>
    </row>
    <row r="920" spans="3:27" s="84" customFormat="1" ht="51.75" customHeight="1">
      <c r="C920" s="88"/>
      <c r="E920" s="89"/>
      <c r="H920" s="89"/>
      <c r="I920" s="108"/>
      <c r="K920" s="89"/>
      <c r="L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Y920" s="89"/>
      <c r="Z920" s="89"/>
      <c r="AA920" s="89"/>
    </row>
    <row r="921" spans="3:27" s="84" customFormat="1" ht="51.75" customHeight="1">
      <c r="C921" s="88"/>
      <c r="E921" s="89"/>
      <c r="H921" s="89"/>
      <c r="I921" s="108"/>
      <c r="K921" s="89"/>
      <c r="L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Y921" s="89"/>
      <c r="Z921" s="89"/>
      <c r="AA921" s="89"/>
    </row>
    <row r="922" spans="3:27" s="84" customFormat="1" ht="51.75" customHeight="1">
      <c r="C922" s="88"/>
      <c r="E922" s="89"/>
      <c r="H922" s="89"/>
      <c r="I922" s="108"/>
      <c r="K922" s="89"/>
      <c r="L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Y922" s="89"/>
      <c r="Z922" s="89"/>
      <c r="AA922" s="89"/>
    </row>
    <row r="923" spans="3:27" s="84" customFormat="1" ht="51.75" customHeight="1">
      <c r="C923" s="88"/>
      <c r="E923" s="89"/>
      <c r="H923" s="89"/>
      <c r="I923" s="108"/>
      <c r="K923" s="89"/>
      <c r="L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Y923" s="89"/>
      <c r="Z923" s="89"/>
      <c r="AA923" s="89"/>
    </row>
    <row r="924" spans="3:27" s="84" customFormat="1" ht="51.75" customHeight="1">
      <c r="C924" s="88"/>
      <c r="E924" s="89"/>
      <c r="H924" s="89"/>
      <c r="I924" s="108"/>
      <c r="K924" s="89"/>
      <c r="L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Y924" s="89"/>
      <c r="Z924" s="89"/>
      <c r="AA924" s="89"/>
    </row>
    <row r="925" spans="3:27" s="84" customFormat="1" ht="51.75" customHeight="1">
      <c r="C925" s="88"/>
      <c r="E925" s="89"/>
      <c r="H925" s="89"/>
      <c r="I925" s="108"/>
      <c r="K925" s="89"/>
      <c r="L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Y925" s="89"/>
      <c r="Z925" s="89"/>
      <c r="AA925" s="89"/>
    </row>
    <row r="926" spans="3:27" s="84" customFormat="1" ht="51.75" customHeight="1">
      <c r="C926" s="88"/>
      <c r="E926" s="89"/>
      <c r="H926" s="89"/>
      <c r="I926" s="108"/>
      <c r="K926" s="89"/>
      <c r="L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Y926" s="89"/>
      <c r="Z926" s="89"/>
      <c r="AA926" s="89"/>
    </row>
    <row r="927" spans="3:27" s="84" customFormat="1" ht="51.75" customHeight="1">
      <c r="C927" s="88"/>
      <c r="E927" s="89"/>
      <c r="H927" s="89"/>
      <c r="I927" s="108"/>
      <c r="K927" s="89"/>
      <c r="L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Y927" s="89"/>
      <c r="Z927" s="89"/>
      <c r="AA927" s="89"/>
    </row>
    <row r="928" spans="3:27" s="84" customFormat="1" ht="51.75" customHeight="1">
      <c r="C928" s="88"/>
      <c r="E928" s="89"/>
      <c r="H928" s="89"/>
      <c r="I928" s="108"/>
      <c r="K928" s="89"/>
      <c r="L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Y928" s="89"/>
      <c r="Z928" s="89"/>
      <c r="AA928" s="89"/>
    </row>
    <row r="929" spans="3:27" s="84" customFormat="1" ht="51.75" customHeight="1">
      <c r="C929" s="88"/>
      <c r="E929" s="89"/>
      <c r="H929" s="89"/>
      <c r="I929" s="108"/>
      <c r="K929" s="89"/>
      <c r="L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Y929" s="89"/>
      <c r="Z929" s="89"/>
      <c r="AA929" s="89"/>
    </row>
    <row r="930" spans="3:27" s="84" customFormat="1" ht="51.75" customHeight="1">
      <c r="C930" s="88"/>
      <c r="E930" s="89"/>
      <c r="H930" s="89"/>
      <c r="I930" s="108"/>
      <c r="K930" s="89"/>
      <c r="L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Y930" s="89"/>
      <c r="Z930" s="89"/>
      <c r="AA930" s="89"/>
    </row>
    <row r="931" spans="3:27" s="84" customFormat="1" ht="51.75" customHeight="1">
      <c r="C931" s="88"/>
      <c r="E931" s="89"/>
      <c r="H931" s="89"/>
      <c r="I931" s="108"/>
      <c r="K931" s="89"/>
      <c r="L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Y931" s="89"/>
      <c r="Z931" s="89"/>
      <c r="AA931" s="89"/>
    </row>
    <row r="932" spans="3:27" s="84" customFormat="1" ht="51.75" customHeight="1">
      <c r="C932" s="88"/>
      <c r="E932" s="89"/>
      <c r="H932" s="89"/>
      <c r="I932" s="108"/>
      <c r="K932" s="89"/>
      <c r="L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Y932" s="89"/>
      <c r="Z932" s="89"/>
      <c r="AA932" s="89"/>
    </row>
    <row r="933" spans="3:27" s="84" customFormat="1" ht="51.75" customHeight="1">
      <c r="C933" s="88"/>
      <c r="E933" s="89"/>
      <c r="H933" s="89"/>
      <c r="I933" s="108"/>
      <c r="K933" s="89"/>
      <c r="L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Y933" s="89"/>
      <c r="Z933" s="89"/>
      <c r="AA933" s="89"/>
    </row>
    <row r="934" spans="3:27" s="84" customFormat="1" ht="51.75" customHeight="1">
      <c r="C934" s="88"/>
      <c r="E934" s="89"/>
      <c r="H934" s="89"/>
      <c r="I934" s="108"/>
      <c r="K934" s="89"/>
      <c r="L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Y934" s="89"/>
      <c r="Z934" s="89"/>
      <c r="AA934" s="89"/>
    </row>
    <row r="935" spans="3:27" s="84" customFormat="1" ht="51.75" customHeight="1">
      <c r="C935" s="88"/>
      <c r="E935" s="89"/>
      <c r="H935" s="89"/>
      <c r="I935" s="108"/>
      <c r="K935" s="89"/>
      <c r="L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Y935" s="89"/>
      <c r="Z935" s="89"/>
      <c r="AA935" s="89"/>
    </row>
    <row r="936" spans="3:27" s="84" customFormat="1" ht="51.75" customHeight="1">
      <c r="C936" s="88"/>
      <c r="E936" s="89"/>
      <c r="H936" s="89"/>
      <c r="I936" s="108"/>
      <c r="K936" s="89"/>
      <c r="L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Y936" s="89"/>
      <c r="Z936" s="89"/>
      <c r="AA936" s="89"/>
    </row>
    <row r="937" spans="3:27" s="84" customFormat="1" ht="51.75" customHeight="1">
      <c r="C937" s="88"/>
      <c r="E937" s="89"/>
      <c r="H937" s="89"/>
      <c r="I937" s="108"/>
      <c r="K937" s="89"/>
      <c r="L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Y937" s="89"/>
      <c r="Z937" s="89"/>
      <c r="AA937" s="89"/>
    </row>
    <row r="938" spans="3:27" s="84" customFormat="1" ht="51.75" customHeight="1">
      <c r="C938" s="88"/>
      <c r="E938" s="89"/>
      <c r="H938" s="89"/>
      <c r="I938" s="108"/>
      <c r="K938" s="89"/>
      <c r="L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Y938" s="89"/>
      <c r="Z938" s="89"/>
      <c r="AA938" s="89"/>
    </row>
    <row r="939" spans="3:27" s="84" customFormat="1" ht="51.75" customHeight="1">
      <c r="C939" s="88"/>
      <c r="E939" s="89"/>
      <c r="H939" s="89"/>
      <c r="I939" s="108"/>
      <c r="K939" s="89"/>
      <c r="L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Y939" s="89"/>
      <c r="Z939" s="89"/>
      <c r="AA939" s="89"/>
    </row>
    <row r="940" spans="3:27" s="84" customFormat="1" ht="51.75" customHeight="1">
      <c r="C940" s="88"/>
      <c r="E940" s="89"/>
      <c r="H940" s="89"/>
      <c r="I940" s="108"/>
      <c r="K940" s="89"/>
      <c r="L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Y940" s="89"/>
      <c r="Z940" s="89"/>
      <c r="AA940" s="89"/>
    </row>
    <row r="941" spans="3:27" s="84" customFormat="1" ht="51.75" customHeight="1">
      <c r="C941" s="88"/>
      <c r="E941" s="89"/>
      <c r="H941" s="89"/>
      <c r="I941" s="108"/>
      <c r="K941" s="89"/>
      <c r="L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Y941" s="89"/>
      <c r="Z941" s="89"/>
      <c r="AA941" s="89"/>
    </row>
    <row r="942" spans="3:27" s="84" customFormat="1" ht="51.75" customHeight="1">
      <c r="C942" s="88"/>
      <c r="E942" s="89"/>
      <c r="H942" s="89"/>
      <c r="I942" s="108"/>
      <c r="K942" s="89"/>
      <c r="L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Y942" s="89"/>
      <c r="Z942" s="89"/>
      <c r="AA942" s="89"/>
    </row>
    <row r="943" spans="3:27" s="84" customFormat="1" ht="51.75" customHeight="1">
      <c r="C943" s="88"/>
      <c r="E943" s="89"/>
      <c r="H943" s="89"/>
      <c r="I943" s="108"/>
      <c r="K943" s="89"/>
      <c r="L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Y943" s="89"/>
      <c r="Z943" s="89"/>
      <c r="AA943" s="89"/>
    </row>
    <row r="944" spans="3:27" s="84" customFormat="1" ht="51.75" customHeight="1">
      <c r="C944" s="88"/>
      <c r="E944" s="89"/>
      <c r="H944" s="89"/>
      <c r="I944" s="108"/>
      <c r="K944" s="89"/>
      <c r="L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Y944" s="89"/>
      <c r="Z944" s="89"/>
      <c r="AA944" s="89"/>
    </row>
    <row r="945" spans="3:27" s="84" customFormat="1" ht="51.75" customHeight="1">
      <c r="C945" s="88"/>
      <c r="E945" s="89"/>
      <c r="H945" s="89"/>
      <c r="I945" s="108"/>
      <c r="K945" s="89"/>
      <c r="L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Y945" s="89"/>
      <c r="Z945" s="89"/>
      <c r="AA945" s="89"/>
    </row>
    <row r="946" spans="3:27" s="84" customFormat="1" ht="51.75" customHeight="1">
      <c r="C946" s="88"/>
      <c r="E946" s="89"/>
      <c r="H946" s="89"/>
      <c r="I946" s="108"/>
      <c r="K946" s="89"/>
      <c r="L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Y946" s="89"/>
      <c r="Z946" s="89"/>
      <c r="AA946" s="89"/>
    </row>
    <row r="947" spans="3:27" s="84" customFormat="1" ht="51.75" customHeight="1">
      <c r="C947" s="88"/>
      <c r="E947" s="89"/>
      <c r="H947" s="89"/>
      <c r="I947" s="108"/>
      <c r="K947" s="89"/>
      <c r="L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Y947" s="89"/>
      <c r="Z947" s="89"/>
      <c r="AA947" s="89"/>
    </row>
    <row r="948" spans="3:27" s="84" customFormat="1" ht="51.75" customHeight="1">
      <c r="C948" s="88"/>
      <c r="E948" s="89"/>
      <c r="H948" s="89"/>
      <c r="I948" s="108"/>
      <c r="K948" s="89"/>
      <c r="L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Y948" s="89"/>
      <c r="Z948" s="89"/>
      <c r="AA948" s="89"/>
    </row>
    <row r="949" spans="3:27" s="84" customFormat="1" ht="51.75" customHeight="1">
      <c r="C949" s="88"/>
      <c r="E949" s="89"/>
      <c r="H949" s="89"/>
      <c r="I949" s="108"/>
      <c r="K949" s="89"/>
      <c r="L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Y949" s="89"/>
      <c r="Z949" s="89"/>
      <c r="AA949" s="89"/>
    </row>
    <row r="950" spans="3:27" s="84" customFormat="1" ht="51.75" customHeight="1">
      <c r="C950" s="88"/>
      <c r="E950" s="89"/>
      <c r="H950" s="89"/>
      <c r="I950" s="108"/>
      <c r="K950" s="89"/>
      <c r="L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Y950" s="89"/>
      <c r="Z950" s="89"/>
      <c r="AA950" s="89"/>
    </row>
    <row r="951" spans="3:27" s="84" customFormat="1" ht="51.75" customHeight="1">
      <c r="C951" s="88"/>
      <c r="E951" s="89"/>
      <c r="H951" s="89"/>
      <c r="I951" s="108"/>
      <c r="K951" s="89"/>
      <c r="L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Y951" s="89"/>
      <c r="Z951" s="89"/>
      <c r="AA951" s="89"/>
    </row>
    <row r="952" spans="3:27" s="84" customFormat="1" ht="51.75" customHeight="1">
      <c r="C952" s="88"/>
      <c r="E952" s="89"/>
      <c r="H952" s="89"/>
      <c r="I952" s="108"/>
      <c r="K952" s="89"/>
      <c r="L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Y952" s="89"/>
      <c r="Z952" s="89"/>
      <c r="AA952" s="89"/>
    </row>
    <row r="953" spans="3:27" s="84" customFormat="1" ht="51.75" customHeight="1">
      <c r="C953" s="88"/>
      <c r="E953" s="89"/>
      <c r="H953" s="89"/>
      <c r="I953" s="108"/>
      <c r="K953" s="89"/>
      <c r="L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Y953" s="89"/>
      <c r="Z953" s="89"/>
      <c r="AA953" s="89"/>
    </row>
    <row r="954" spans="3:27" s="84" customFormat="1" ht="51.75" customHeight="1">
      <c r="C954" s="88"/>
      <c r="E954" s="89"/>
      <c r="H954" s="89"/>
      <c r="I954" s="108"/>
      <c r="K954" s="89"/>
      <c r="L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Y954" s="89"/>
      <c r="Z954" s="89"/>
      <c r="AA954" s="89"/>
    </row>
    <row r="955" spans="3:27" s="84" customFormat="1" ht="51.75" customHeight="1">
      <c r="C955" s="88"/>
      <c r="E955" s="89"/>
      <c r="H955" s="89"/>
      <c r="I955" s="108"/>
      <c r="K955" s="89"/>
      <c r="L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Y955" s="89"/>
      <c r="Z955" s="89"/>
      <c r="AA955" s="89"/>
    </row>
    <row r="956" spans="3:27" s="84" customFormat="1" ht="51.75" customHeight="1">
      <c r="C956" s="88"/>
      <c r="E956" s="89"/>
      <c r="H956" s="89"/>
      <c r="I956" s="108"/>
      <c r="K956" s="89"/>
      <c r="L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Y956" s="89"/>
      <c r="Z956" s="89"/>
      <c r="AA956" s="89"/>
    </row>
    <row r="957" spans="3:27" s="84" customFormat="1" ht="51.75" customHeight="1">
      <c r="C957" s="88"/>
      <c r="E957" s="89"/>
      <c r="H957" s="89"/>
      <c r="I957" s="108"/>
      <c r="K957" s="89"/>
      <c r="L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Y957" s="89"/>
      <c r="Z957" s="89"/>
      <c r="AA957" s="89"/>
    </row>
    <row r="958" spans="3:27" s="84" customFormat="1" ht="51.75" customHeight="1">
      <c r="C958" s="88"/>
      <c r="E958" s="89"/>
      <c r="H958" s="89"/>
      <c r="I958" s="108"/>
      <c r="K958" s="89"/>
      <c r="L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Y958" s="89"/>
      <c r="Z958" s="89"/>
      <c r="AA958" s="89"/>
    </row>
    <row r="959" spans="3:27" s="84" customFormat="1" ht="51.75" customHeight="1">
      <c r="C959" s="88"/>
      <c r="E959" s="89"/>
      <c r="H959" s="89"/>
      <c r="I959" s="108"/>
      <c r="K959" s="89"/>
      <c r="L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Y959" s="89"/>
      <c r="Z959" s="89"/>
      <c r="AA959" s="89"/>
    </row>
    <row r="960" spans="3:27" s="84" customFormat="1" ht="51.75" customHeight="1">
      <c r="C960" s="88"/>
      <c r="E960" s="89"/>
      <c r="H960" s="89"/>
      <c r="I960" s="108"/>
      <c r="K960" s="89"/>
      <c r="L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Y960" s="89"/>
      <c r="Z960" s="89"/>
      <c r="AA960" s="89"/>
    </row>
    <row r="961" spans="3:27" s="84" customFormat="1" ht="51.75" customHeight="1">
      <c r="C961" s="88"/>
      <c r="E961" s="89"/>
      <c r="H961" s="89"/>
      <c r="I961" s="108"/>
      <c r="K961" s="89"/>
      <c r="L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Y961" s="89"/>
      <c r="Z961" s="89"/>
      <c r="AA961" s="89"/>
    </row>
    <row r="962" spans="3:27" s="84" customFormat="1" ht="51.75" customHeight="1">
      <c r="C962" s="88"/>
      <c r="E962" s="89"/>
      <c r="H962" s="89"/>
      <c r="I962" s="108"/>
      <c r="K962" s="89"/>
      <c r="L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Y962" s="89"/>
      <c r="Z962" s="89"/>
      <c r="AA962" s="89"/>
    </row>
    <row r="963" spans="3:27" s="84" customFormat="1" ht="51.75" customHeight="1">
      <c r="C963" s="88"/>
      <c r="E963" s="89"/>
      <c r="H963" s="89"/>
      <c r="I963" s="108"/>
      <c r="K963" s="89"/>
      <c r="L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Y963" s="89"/>
      <c r="Z963" s="89"/>
      <c r="AA963" s="89"/>
    </row>
    <row r="964" spans="3:27" s="84" customFormat="1" ht="51.75" customHeight="1">
      <c r="C964" s="88"/>
      <c r="E964" s="89"/>
      <c r="H964" s="89"/>
      <c r="I964" s="108"/>
      <c r="K964" s="89"/>
      <c r="L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Y964" s="89"/>
      <c r="Z964" s="89"/>
      <c r="AA964" s="89"/>
    </row>
    <row r="965" spans="3:27" s="84" customFormat="1" ht="51.75" customHeight="1">
      <c r="C965" s="88"/>
      <c r="E965" s="89"/>
      <c r="H965" s="89"/>
      <c r="I965" s="108"/>
      <c r="K965" s="89"/>
      <c r="L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Y965" s="89"/>
      <c r="Z965" s="89"/>
      <c r="AA965" s="89"/>
    </row>
    <row r="966" spans="3:27" s="84" customFormat="1" ht="51.75" customHeight="1">
      <c r="C966" s="88"/>
      <c r="E966" s="89"/>
      <c r="H966" s="89"/>
      <c r="I966" s="108"/>
      <c r="K966" s="89"/>
      <c r="L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Y966" s="89"/>
      <c r="Z966" s="89"/>
      <c r="AA966" s="89"/>
    </row>
    <row r="967" spans="3:27" s="84" customFormat="1" ht="51.75" customHeight="1">
      <c r="C967" s="88"/>
      <c r="E967" s="89"/>
      <c r="H967" s="89"/>
      <c r="I967" s="108"/>
      <c r="K967" s="89"/>
      <c r="L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Y967" s="89"/>
      <c r="Z967" s="89"/>
      <c r="AA967" s="89"/>
    </row>
    <row r="968" spans="3:27" s="84" customFormat="1" ht="51.75" customHeight="1">
      <c r="C968" s="88"/>
      <c r="E968" s="89"/>
      <c r="H968" s="89"/>
      <c r="I968" s="108"/>
      <c r="K968" s="89"/>
      <c r="L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Y968" s="89"/>
      <c r="Z968" s="89"/>
      <c r="AA968" s="89"/>
    </row>
    <row r="969" spans="3:27" s="84" customFormat="1" ht="51.75" customHeight="1">
      <c r="C969" s="88"/>
      <c r="E969" s="89"/>
      <c r="H969" s="89"/>
      <c r="I969" s="108"/>
      <c r="K969" s="89"/>
      <c r="L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Y969" s="89"/>
      <c r="Z969" s="89"/>
      <c r="AA969" s="89"/>
    </row>
    <row r="970" spans="3:27" s="84" customFormat="1" ht="51.75" customHeight="1">
      <c r="C970" s="88"/>
      <c r="E970" s="89"/>
      <c r="H970" s="89"/>
      <c r="I970" s="108"/>
      <c r="K970" s="89"/>
      <c r="L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Y970" s="89"/>
      <c r="Z970" s="89"/>
      <c r="AA970" s="89"/>
    </row>
    <row r="971" spans="3:27" s="84" customFormat="1" ht="51.75" customHeight="1">
      <c r="C971" s="88"/>
      <c r="E971" s="89"/>
      <c r="H971" s="89"/>
      <c r="I971" s="108"/>
      <c r="K971" s="89"/>
      <c r="L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Y971" s="89"/>
      <c r="Z971" s="89"/>
      <c r="AA971" s="89"/>
    </row>
    <row r="972" spans="3:27" s="84" customFormat="1" ht="51.75" customHeight="1">
      <c r="C972" s="88"/>
      <c r="E972" s="89"/>
      <c r="H972" s="89"/>
      <c r="I972" s="108"/>
      <c r="K972" s="89"/>
      <c r="L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Y972" s="89"/>
      <c r="Z972" s="89"/>
      <c r="AA972" s="89"/>
    </row>
    <row r="973" spans="3:27" s="84" customFormat="1" ht="51.75" customHeight="1">
      <c r="C973" s="88"/>
      <c r="E973" s="89"/>
      <c r="H973" s="89"/>
      <c r="I973" s="108"/>
      <c r="K973" s="89"/>
      <c r="L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Y973" s="89"/>
      <c r="Z973" s="89"/>
      <c r="AA973" s="89"/>
    </row>
    <row r="974" spans="3:27" s="84" customFormat="1" ht="51.75" customHeight="1">
      <c r="C974" s="88"/>
      <c r="E974" s="89"/>
      <c r="H974" s="89"/>
      <c r="I974" s="108"/>
      <c r="K974" s="89"/>
      <c r="L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Y974" s="89"/>
      <c r="Z974" s="89"/>
      <c r="AA974" s="89"/>
    </row>
    <row r="975" spans="3:27" s="84" customFormat="1" ht="51.75" customHeight="1">
      <c r="C975" s="88"/>
      <c r="E975" s="89"/>
      <c r="H975" s="89"/>
      <c r="I975" s="108"/>
      <c r="K975" s="89"/>
      <c r="L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Y975" s="89"/>
      <c r="Z975" s="89"/>
      <c r="AA975" s="89"/>
    </row>
    <row r="976" spans="3:27" s="84" customFormat="1" ht="51.75" customHeight="1">
      <c r="C976" s="88"/>
      <c r="E976" s="89"/>
      <c r="H976" s="89"/>
      <c r="I976" s="108"/>
      <c r="K976" s="89"/>
      <c r="L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Y976" s="89"/>
      <c r="Z976" s="89"/>
      <c r="AA976" s="89"/>
    </row>
    <row r="977" spans="3:27" s="84" customFormat="1" ht="51.75" customHeight="1">
      <c r="C977" s="88"/>
      <c r="E977" s="89"/>
      <c r="H977" s="89"/>
      <c r="I977" s="108"/>
      <c r="K977" s="89"/>
      <c r="L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Y977" s="89"/>
      <c r="Z977" s="89"/>
      <c r="AA977" s="89"/>
    </row>
    <row r="978" spans="3:27" s="84" customFormat="1" ht="51.75" customHeight="1">
      <c r="C978" s="88"/>
      <c r="E978" s="89"/>
      <c r="H978" s="89"/>
      <c r="I978" s="108"/>
      <c r="K978" s="89"/>
      <c r="L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Y978" s="89"/>
      <c r="Z978" s="89"/>
      <c r="AA978" s="89"/>
    </row>
    <row r="979" spans="3:27" s="84" customFormat="1" ht="51.75" customHeight="1">
      <c r="C979" s="88"/>
      <c r="E979" s="89"/>
      <c r="H979" s="89"/>
      <c r="I979" s="108"/>
      <c r="K979" s="89"/>
      <c r="L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Y979" s="89"/>
      <c r="Z979" s="89"/>
      <c r="AA979" s="89"/>
    </row>
    <row r="980" spans="3:27" s="84" customFormat="1" ht="51.75" customHeight="1">
      <c r="C980" s="88"/>
      <c r="E980" s="89"/>
      <c r="H980" s="89"/>
      <c r="I980" s="108"/>
      <c r="K980" s="89"/>
      <c r="L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Y980" s="89"/>
      <c r="Z980" s="89"/>
      <c r="AA980" s="89"/>
    </row>
    <row r="981" spans="3:27" s="84" customFormat="1" ht="51.75" customHeight="1">
      <c r="C981" s="88"/>
      <c r="E981" s="89"/>
      <c r="H981" s="89"/>
      <c r="I981" s="108"/>
      <c r="K981" s="89"/>
      <c r="L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Y981" s="89"/>
      <c r="Z981" s="89"/>
      <c r="AA981" s="89"/>
    </row>
    <row r="982" spans="3:27" s="84" customFormat="1" ht="51.75" customHeight="1">
      <c r="C982" s="88"/>
      <c r="E982" s="89"/>
      <c r="H982" s="89"/>
      <c r="I982" s="108"/>
      <c r="K982" s="89"/>
      <c r="L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Y982" s="89"/>
      <c r="Z982" s="89"/>
      <c r="AA982" s="89"/>
    </row>
    <row r="983" spans="3:27" s="84" customFormat="1" ht="51.75" customHeight="1">
      <c r="C983" s="88"/>
      <c r="E983" s="89"/>
      <c r="H983" s="89"/>
      <c r="I983" s="108"/>
      <c r="K983" s="89"/>
      <c r="L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Y983" s="89"/>
      <c r="Z983" s="89"/>
      <c r="AA983" s="89"/>
    </row>
    <row r="984" spans="3:27" s="84" customFormat="1" ht="51.75" customHeight="1">
      <c r="C984" s="88"/>
      <c r="E984" s="89"/>
      <c r="H984" s="89"/>
      <c r="I984" s="108"/>
      <c r="K984" s="89"/>
      <c r="L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Y984" s="89"/>
      <c r="Z984" s="89"/>
      <c r="AA984" s="89"/>
    </row>
    <row r="985" spans="3:27" s="84" customFormat="1" ht="51.75" customHeight="1">
      <c r="C985" s="88"/>
      <c r="E985" s="89"/>
      <c r="H985" s="89"/>
      <c r="I985" s="108"/>
      <c r="K985" s="89"/>
      <c r="L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Y985" s="89"/>
      <c r="Z985" s="89"/>
      <c r="AA985" s="89"/>
    </row>
    <row r="986" spans="3:27" s="84" customFormat="1" ht="51.75" customHeight="1">
      <c r="C986" s="88"/>
      <c r="E986" s="89"/>
      <c r="H986" s="89"/>
      <c r="I986" s="108"/>
      <c r="K986" s="89"/>
      <c r="L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Y986" s="89"/>
      <c r="Z986" s="89"/>
      <c r="AA986" s="89"/>
    </row>
    <row r="987" spans="3:27" s="84" customFormat="1" ht="51.75" customHeight="1">
      <c r="C987" s="88"/>
      <c r="E987" s="89"/>
      <c r="H987" s="89"/>
      <c r="I987" s="108"/>
      <c r="K987" s="89"/>
      <c r="L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Y987" s="89"/>
      <c r="Z987" s="89"/>
      <c r="AA987" s="89"/>
    </row>
    <row r="988" spans="3:27" s="84" customFormat="1" ht="51.75" customHeight="1">
      <c r="C988" s="88"/>
      <c r="E988" s="89"/>
      <c r="H988" s="89"/>
      <c r="I988" s="108"/>
      <c r="K988" s="89"/>
      <c r="L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Y988" s="89"/>
      <c r="Z988" s="89"/>
      <c r="AA988" s="89"/>
    </row>
    <row r="989" spans="3:27" s="84" customFormat="1" ht="51.75" customHeight="1">
      <c r="C989" s="88"/>
      <c r="E989" s="89"/>
      <c r="H989" s="89"/>
      <c r="I989" s="108"/>
      <c r="K989" s="89"/>
      <c r="L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Y989" s="89"/>
      <c r="Z989" s="89"/>
      <c r="AA989" s="89"/>
    </row>
    <row r="990" spans="3:27" s="84" customFormat="1" ht="51.75" customHeight="1">
      <c r="C990" s="88"/>
      <c r="E990" s="89"/>
      <c r="H990" s="89"/>
      <c r="I990" s="108"/>
      <c r="K990" s="89"/>
      <c r="L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Y990" s="89"/>
      <c r="Z990" s="89"/>
      <c r="AA990" s="89"/>
    </row>
    <row r="991" spans="3:27" s="84" customFormat="1" ht="51.75" customHeight="1">
      <c r="C991" s="88"/>
      <c r="E991" s="89"/>
      <c r="H991" s="89"/>
      <c r="I991" s="108"/>
      <c r="K991" s="89"/>
      <c r="L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Y991" s="89"/>
      <c r="Z991" s="89"/>
      <c r="AA991" s="89"/>
    </row>
    <row r="992" spans="3:27" s="84" customFormat="1" ht="51.75" customHeight="1">
      <c r="C992" s="88"/>
      <c r="E992" s="89"/>
      <c r="H992" s="89"/>
      <c r="I992" s="108"/>
      <c r="K992" s="89"/>
      <c r="L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Y992" s="89"/>
      <c r="Z992" s="89"/>
      <c r="AA992" s="89"/>
    </row>
    <row r="993" spans="1:27" s="84" customFormat="1" ht="51.75" customHeight="1">
      <c r="C993" s="88"/>
      <c r="E993" s="89"/>
      <c r="H993" s="89"/>
      <c r="I993" s="108"/>
      <c r="K993" s="89"/>
      <c r="L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Y993" s="89"/>
      <c r="Z993" s="89"/>
      <c r="AA993" s="89"/>
    </row>
    <row r="994" spans="1:27" s="84" customFormat="1" ht="51.75" customHeight="1">
      <c r="A994" s="72"/>
      <c r="B994" s="72"/>
      <c r="C994" s="73"/>
      <c r="D994" s="72"/>
      <c r="E994" s="74"/>
      <c r="F994" s="72"/>
      <c r="G994" s="72"/>
      <c r="H994" s="74"/>
      <c r="I994" s="103"/>
      <c r="J994" s="72"/>
      <c r="K994" s="74"/>
      <c r="L994" s="74"/>
      <c r="M994" s="72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2"/>
      <c r="Y994" s="74"/>
      <c r="Z994" s="74"/>
      <c r="AA994" s="74"/>
    </row>
    <row r="995" spans="1:27" s="84" customFormat="1" ht="51.75" customHeight="1">
      <c r="A995" s="72"/>
      <c r="B995" s="72"/>
      <c r="C995" s="73"/>
      <c r="D995" s="72"/>
      <c r="E995" s="74"/>
      <c r="F995" s="72"/>
      <c r="G995" s="72"/>
      <c r="H995" s="74"/>
      <c r="I995" s="103"/>
      <c r="J995" s="72"/>
      <c r="K995" s="74"/>
      <c r="L995" s="74"/>
      <c r="M995" s="72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2"/>
      <c r="Y995" s="74"/>
      <c r="Z995" s="74"/>
      <c r="AA995" s="74"/>
    </row>
    <row r="996" spans="1:27" s="84" customFormat="1" ht="51.75" customHeight="1">
      <c r="A996" s="72"/>
      <c r="B996" s="72"/>
      <c r="C996" s="73"/>
      <c r="D996" s="72"/>
      <c r="E996" s="74"/>
      <c r="F996" s="72"/>
      <c r="G996" s="72"/>
      <c r="H996" s="74"/>
      <c r="I996" s="103"/>
      <c r="J996" s="72"/>
      <c r="K996" s="74"/>
      <c r="L996" s="74"/>
      <c r="M996" s="72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2"/>
      <c r="Y996" s="74"/>
      <c r="Z996" s="74"/>
      <c r="AA996" s="74"/>
    </row>
    <row r="997" spans="1:27" s="84" customFormat="1" ht="51.75" customHeight="1">
      <c r="A997" s="72"/>
      <c r="B997" s="72"/>
      <c r="C997" s="73"/>
      <c r="D997" s="72"/>
      <c r="E997" s="74"/>
      <c r="F997" s="72"/>
      <c r="G997" s="72"/>
      <c r="H997" s="74"/>
      <c r="I997" s="103"/>
      <c r="J997" s="72"/>
      <c r="K997" s="74"/>
      <c r="L997" s="74"/>
      <c r="M997" s="72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2"/>
      <c r="Y997" s="74"/>
      <c r="Z997" s="74"/>
      <c r="AA997" s="74"/>
    </row>
    <row r="998" spans="1:27" s="84" customFormat="1" ht="51.75" customHeight="1">
      <c r="A998" s="72"/>
      <c r="B998" s="72"/>
      <c r="C998" s="73"/>
      <c r="D998" s="72"/>
      <c r="E998" s="74"/>
      <c r="F998" s="72"/>
      <c r="G998" s="72"/>
      <c r="H998" s="74"/>
      <c r="I998" s="103"/>
      <c r="J998" s="72"/>
      <c r="K998" s="74"/>
      <c r="L998" s="74"/>
      <c r="M998" s="72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2"/>
      <c r="Y998" s="74"/>
      <c r="Z998" s="74"/>
      <c r="AA998" s="74"/>
    </row>
    <row r="999" spans="1:27" s="84" customFormat="1" ht="51.75" customHeight="1">
      <c r="A999" s="72"/>
      <c r="B999" s="72"/>
      <c r="C999" s="73"/>
      <c r="D999" s="72"/>
      <c r="E999" s="74"/>
      <c r="F999" s="72"/>
      <c r="G999" s="72"/>
      <c r="H999" s="74"/>
      <c r="I999" s="103"/>
      <c r="J999" s="72"/>
      <c r="K999" s="74"/>
      <c r="L999" s="74"/>
      <c r="M999" s="72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2"/>
      <c r="Y999" s="74"/>
      <c r="Z999" s="74"/>
      <c r="AA999" s="74"/>
    </row>
    <row r="1000" spans="1:27" s="84" customFormat="1" ht="51.75" customHeight="1">
      <c r="A1000" s="72"/>
      <c r="B1000" s="72"/>
      <c r="C1000" s="73"/>
      <c r="D1000" s="72"/>
      <c r="E1000" s="74"/>
      <c r="F1000" s="72"/>
      <c r="G1000" s="72"/>
      <c r="H1000" s="74"/>
      <c r="I1000" s="103"/>
      <c r="J1000" s="72"/>
      <c r="K1000" s="74"/>
      <c r="L1000" s="74"/>
      <c r="M1000" s="72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2"/>
      <c r="Y1000" s="74"/>
      <c r="Z1000" s="74"/>
      <c r="AA1000" s="74"/>
    </row>
    <row r="1001" spans="1:27" s="84" customFormat="1" ht="51.75" customHeight="1">
      <c r="A1001" s="72"/>
      <c r="B1001" s="72"/>
      <c r="C1001" s="73"/>
      <c r="D1001" s="72"/>
      <c r="E1001" s="74"/>
      <c r="F1001" s="72"/>
      <c r="G1001" s="72"/>
      <c r="H1001" s="74"/>
      <c r="I1001" s="103"/>
      <c r="J1001" s="72"/>
      <c r="K1001" s="74"/>
      <c r="L1001" s="74"/>
      <c r="M1001" s="72"/>
      <c r="N1001" s="74"/>
      <c r="O1001" s="74"/>
      <c r="P1001" s="74"/>
      <c r="Q1001" s="74"/>
      <c r="R1001" s="74"/>
      <c r="S1001" s="74"/>
      <c r="T1001" s="74"/>
      <c r="U1001" s="74"/>
      <c r="V1001" s="74"/>
      <c r="W1001" s="74"/>
      <c r="X1001" s="72"/>
      <c r="Y1001" s="74"/>
      <c r="Z1001" s="74"/>
      <c r="AA1001" s="74"/>
    </row>
    <row r="1002" spans="1:27" s="84" customFormat="1" ht="51.75" customHeight="1">
      <c r="A1002" s="72"/>
      <c r="B1002" s="72"/>
      <c r="C1002" s="73"/>
      <c r="D1002" s="72"/>
      <c r="E1002" s="74"/>
      <c r="F1002" s="72"/>
      <c r="G1002" s="72"/>
      <c r="H1002" s="74"/>
      <c r="I1002" s="103"/>
      <c r="J1002" s="72"/>
      <c r="K1002" s="74"/>
      <c r="L1002" s="74"/>
      <c r="M1002" s="72"/>
      <c r="N1002" s="74"/>
      <c r="O1002" s="74"/>
      <c r="P1002" s="74"/>
      <c r="Q1002" s="74"/>
      <c r="R1002" s="74"/>
      <c r="S1002" s="74"/>
      <c r="T1002" s="74"/>
      <c r="U1002" s="74"/>
      <c r="V1002" s="74"/>
      <c r="W1002" s="74"/>
      <c r="X1002" s="72"/>
      <c r="Y1002" s="74"/>
      <c r="Z1002" s="74"/>
      <c r="AA1002" s="74"/>
    </row>
    <row r="1003" spans="1:27" s="84" customFormat="1" ht="51.75" customHeight="1">
      <c r="A1003" s="72"/>
      <c r="B1003" s="72"/>
      <c r="C1003" s="73"/>
      <c r="D1003" s="72"/>
      <c r="E1003" s="74"/>
      <c r="F1003" s="72"/>
      <c r="G1003" s="72"/>
      <c r="H1003" s="74"/>
      <c r="I1003" s="103"/>
      <c r="J1003" s="72"/>
      <c r="K1003" s="74"/>
      <c r="L1003" s="74"/>
      <c r="M1003" s="72"/>
      <c r="N1003" s="74"/>
      <c r="O1003" s="74"/>
      <c r="P1003" s="74"/>
      <c r="Q1003" s="74"/>
      <c r="R1003" s="74"/>
      <c r="S1003" s="74"/>
      <c r="T1003" s="74"/>
      <c r="U1003" s="74"/>
      <c r="V1003" s="74"/>
      <c r="W1003" s="74"/>
      <c r="X1003" s="72"/>
      <c r="Y1003" s="74"/>
      <c r="Z1003" s="74"/>
      <c r="AA1003" s="74"/>
    </row>
    <row r="1004" spans="1:27" s="84" customFormat="1" ht="51.75" customHeight="1">
      <c r="A1004" s="72"/>
      <c r="B1004" s="72"/>
      <c r="C1004" s="73"/>
      <c r="D1004" s="72"/>
      <c r="E1004" s="74"/>
      <c r="F1004" s="72"/>
      <c r="G1004" s="72"/>
      <c r="H1004" s="74"/>
      <c r="I1004" s="103"/>
      <c r="J1004" s="72"/>
      <c r="K1004" s="74"/>
      <c r="L1004" s="74"/>
      <c r="M1004" s="72"/>
      <c r="N1004" s="74"/>
      <c r="O1004" s="74"/>
      <c r="P1004" s="74"/>
      <c r="Q1004" s="74"/>
      <c r="R1004" s="74"/>
      <c r="S1004" s="74"/>
      <c r="T1004" s="74"/>
      <c r="U1004" s="74"/>
      <c r="V1004" s="74"/>
      <c r="W1004" s="74"/>
      <c r="X1004" s="72"/>
      <c r="Y1004" s="74"/>
      <c r="Z1004" s="74"/>
      <c r="AA1004" s="74"/>
    </row>
    <row r="1005" spans="1:27" s="84" customFormat="1" ht="51.75" customHeight="1">
      <c r="A1005" s="72"/>
      <c r="B1005" s="72"/>
      <c r="C1005" s="73"/>
      <c r="D1005" s="72"/>
      <c r="E1005" s="74"/>
      <c r="F1005" s="72"/>
      <c r="G1005" s="72"/>
      <c r="H1005" s="74"/>
      <c r="I1005" s="103"/>
      <c r="J1005" s="72"/>
      <c r="K1005" s="74"/>
      <c r="L1005" s="74"/>
      <c r="M1005" s="72"/>
      <c r="N1005" s="74"/>
      <c r="O1005" s="74"/>
      <c r="P1005" s="74"/>
      <c r="Q1005" s="74"/>
      <c r="R1005" s="74"/>
      <c r="S1005" s="74"/>
      <c r="T1005" s="74"/>
      <c r="U1005" s="74"/>
      <c r="V1005" s="74"/>
      <c r="W1005" s="74"/>
      <c r="X1005" s="72"/>
      <c r="Y1005" s="74"/>
      <c r="Z1005" s="74"/>
      <c r="AA1005" s="74"/>
    </row>
    <row r="1006" spans="1:27" s="84" customFormat="1" ht="51.75" customHeight="1">
      <c r="A1006" s="72"/>
      <c r="B1006" s="72"/>
      <c r="C1006" s="73"/>
      <c r="D1006" s="72"/>
      <c r="E1006" s="74"/>
      <c r="F1006" s="72"/>
      <c r="G1006" s="72"/>
      <c r="H1006" s="74"/>
      <c r="I1006" s="103"/>
      <c r="J1006" s="72"/>
      <c r="K1006" s="74"/>
      <c r="L1006" s="74"/>
      <c r="M1006" s="72"/>
      <c r="N1006" s="74"/>
      <c r="O1006" s="74"/>
      <c r="P1006" s="74"/>
      <c r="Q1006" s="74"/>
      <c r="R1006" s="74"/>
      <c r="S1006" s="74"/>
      <c r="T1006" s="74"/>
      <c r="U1006" s="74"/>
      <c r="V1006" s="74"/>
      <c r="W1006" s="74"/>
      <c r="X1006" s="72"/>
      <c r="Y1006" s="74"/>
      <c r="Z1006" s="74"/>
      <c r="AA1006" s="74"/>
    </row>
    <row r="1007" spans="1:27" s="84" customFormat="1" ht="51.75" customHeight="1">
      <c r="A1007" s="72"/>
      <c r="B1007" s="72"/>
      <c r="C1007" s="73"/>
      <c r="D1007" s="72"/>
      <c r="E1007" s="74"/>
      <c r="F1007" s="72"/>
      <c r="G1007" s="72"/>
      <c r="H1007" s="74"/>
      <c r="I1007" s="103"/>
      <c r="J1007" s="72"/>
      <c r="K1007" s="74"/>
      <c r="L1007" s="74"/>
      <c r="M1007" s="72"/>
      <c r="N1007" s="74"/>
      <c r="O1007" s="74"/>
      <c r="P1007" s="74"/>
      <c r="Q1007" s="74"/>
      <c r="R1007" s="74"/>
      <c r="S1007" s="74"/>
      <c r="T1007" s="74"/>
      <c r="U1007" s="74"/>
      <c r="V1007" s="74"/>
      <c r="W1007" s="74"/>
      <c r="X1007" s="72"/>
      <c r="Y1007" s="74"/>
      <c r="Z1007" s="74"/>
      <c r="AA1007" s="74"/>
    </row>
    <row r="1008" spans="1:27" s="84" customFormat="1" ht="51.75" customHeight="1">
      <c r="A1008" s="72"/>
      <c r="B1008" s="72"/>
      <c r="C1008" s="73"/>
      <c r="D1008" s="72"/>
      <c r="E1008" s="74"/>
      <c r="F1008" s="72"/>
      <c r="G1008" s="72"/>
      <c r="H1008" s="74"/>
      <c r="I1008" s="103"/>
      <c r="J1008" s="72"/>
      <c r="K1008" s="74"/>
      <c r="L1008" s="74"/>
      <c r="M1008" s="72"/>
      <c r="N1008" s="74"/>
      <c r="O1008" s="74"/>
      <c r="P1008" s="74"/>
      <c r="Q1008" s="74"/>
      <c r="R1008" s="74"/>
      <c r="S1008" s="74"/>
      <c r="T1008" s="74"/>
      <c r="U1008" s="74"/>
      <c r="V1008" s="74"/>
      <c r="W1008" s="74"/>
      <c r="X1008" s="72"/>
      <c r="Y1008" s="74"/>
      <c r="Z1008" s="74"/>
      <c r="AA1008" s="74"/>
    </row>
  </sheetData>
  <sheetProtection formatCells="0" formatColumns="0" formatRows="0" insertColumns="0" insertRows="0" insertHyperlinks="0" deleteColumns="0" deleteRows="0" sort="0" autoFilter="0" pivotTables="0"/>
  <mergeCells count="26">
    <mergeCell ref="A2:T2"/>
    <mergeCell ref="A4:I4"/>
    <mergeCell ref="W4:W7"/>
    <mergeCell ref="I5:I7"/>
    <mergeCell ref="J5:J7"/>
    <mergeCell ref="K5:K7"/>
    <mergeCell ref="L5:L7"/>
    <mergeCell ref="Q6:T6"/>
    <mergeCell ref="U6:U7"/>
    <mergeCell ref="J4:N4"/>
    <mergeCell ref="M5:N5"/>
    <mergeCell ref="AA4:AA7"/>
    <mergeCell ref="A5:A7"/>
    <mergeCell ref="B5:B7"/>
    <mergeCell ref="C5:C7"/>
    <mergeCell ref="D5:D7"/>
    <mergeCell ref="E5:E7"/>
    <mergeCell ref="F5:F7"/>
    <mergeCell ref="G5:G7"/>
    <mergeCell ref="H5:H7"/>
    <mergeCell ref="X4:Z5"/>
    <mergeCell ref="X6:X7"/>
    <mergeCell ref="Y6:Y7"/>
    <mergeCell ref="Z6:Z7"/>
    <mergeCell ref="V5:V7"/>
    <mergeCell ref="M6:M7"/>
  </mergeCells>
  <pageMargins left="0.47244094488188981" right="0.15748031496062992" top="0.27559055118110237" bottom="0.15748031496062992" header="0.23622047244094491" footer="0.23622047244094491"/>
  <pageSetup paperSize="9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T15"/>
  <sheetViews>
    <sheetView workbookViewId="0">
      <selection activeCell="A2" sqref="A2"/>
    </sheetView>
  </sheetViews>
  <sheetFormatPr defaultRowHeight="15"/>
  <cols>
    <col min="1" max="1" width="47.5703125" customWidth="1"/>
    <col min="2" max="2" width="51.7109375" customWidth="1"/>
  </cols>
  <sheetData>
    <row r="2" spans="1:20" ht="15.75">
      <c r="A2" s="10" t="s">
        <v>49</v>
      </c>
    </row>
    <row r="3" spans="1:20" ht="15.75">
      <c r="A3" s="10" t="s">
        <v>50</v>
      </c>
    </row>
    <row r="4" spans="1:20">
      <c r="A4" s="130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8" spans="1:20" ht="40.5" customHeight="1">
      <c r="A8" s="131" t="s">
        <v>301</v>
      </c>
      <c r="B8" s="14" t="s">
        <v>51</v>
      </c>
    </row>
    <row r="9" spans="1:20" ht="40.5" customHeight="1">
      <c r="A9" s="132"/>
      <c r="B9" s="16">
        <f>'форма 1.1'!C19</f>
        <v>8410</v>
      </c>
    </row>
    <row r="10" spans="1:20" ht="46.5" customHeight="1">
      <c r="A10" s="133" t="s">
        <v>47</v>
      </c>
      <c r="B10" s="14" t="s">
        <v>52</v>
      </c>
    </row>
    <row r="11" spans="1:20" ht="46.5" customHeight="1">
      <c r="A11" s="134"/>
      <c r="B11" s="19">
        <f>'форма 1.1'!B20</f>
        <v>25.083400000000005</v>
      </c>
    </row>
    <row r="12" spans="1:20" ht="54.75" customHeight="1">
      <c r="A12" s="11" t="s">
        <v>48</v>
      </c>
      <c r="B12" s="20">
        <f>B11/B9</f>
        <v>2.982568370986921E-3</v>
      </c>
    </row>
    <row r="14" spans="1:20">
      <c r="A14" s="24" t="s">
        <v>57</v>
      </c>
      <c r="B14" s="36" t="s">
        <v>87</v>
      </c>
      <c r="C14" s="21"/>
    </row>
    <row r="15" spans="1:20">
      <c r="A15" s="21"/>
      <c r="B15" s="37" t="s">
        <v>56</v>
      </c>
    </row>
  </sheetData>
  <mergeCells count="3">
    <mergeCell ref="A4:T4"/>
    <mergeCell ref="A8:A9"/>
    <mergeCell ref="A10:A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5:T19"/>
  <sheetViews>
    <sheetView workbookViewId="0">
      <selection activeCell="C17" sqref="C17"/>
    </sheetView>
  </sheetViews>
  <sheetFormatPr defaultRowHeight="15"/>
  <cols>
    <col min="1" max="1" width="6.42578125" customWidth="1"/>
    <col min="2" max="2" width="33.42578125" customWidth="1"/>
    <col min="3" max="3" width="52.140625" customWidth="1"/>
  </cols>
  <sheetData>
    <row r="5" spans="1:20">
      <c r="A5" s="139" t="s">
        <v>62</v>
      </c>
      <c r="B5" s="139"/>
      <c r="C5" s="139"/>
    </row>
    <row r="6" spans="1:20">
      <c r="A6" s="29" t="s">
        <v>63</v>
      </c>
      <c r="B6" s="29"/>
      <c r="C6" s="29"/>
    </row>
    <row r="7" spans="1:20" ht="15.75">
      <c r="A7" s="10" t="s">
        <v>64</v>
      </c>
      <c r="B7" s="29"/>
      <c r="C7" s="29"/>
    </row>
    <row r="8" spans="1:20">
      <c r="A8" s="130" t="s">
        <v>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</row>
    <row r="10" spans="1:20" ht="35.25" customHeight="1">
      <c r="A10" s="25" t="s">
        <v>58</v>
      </c>
      <c r="B10" s="27" t="s">
        <v>59</v>
      </c>
      <c r="C10" s="28" t="s">
        <v>60</v>
      </c>
    </row>
    <row r="11" spans="1:20" ht="66.75" customHeight="1">
      <c r="A11" s="135">
        <v>1</v>
      </c>
      <c r="B11" s="137" t="s">
        <v>61</v>
      </c>
      <c r="C11" s="28" t="s">
        <v>68</v>
      </c>
    </row>
    <row r="12" spans="1:20" ht="66.75" customHeight="1">
      <c r="A12" s="140"/>
      <c r="B12" s="141"/>
      <c r="C12" s="31">
        <f>'форма 1.2'!B9</f>
        <v>8410</v>
      </c>
    </row>
    <row r="13" spans="1:20" ht="91.5" customHeight="1">
      <c r="A13" s="135">
        <v>2</v>
      </c>
      <c r="B13" s="137" t="s">
        <v>65</v>
      </c>
      <c r="C13" s="30" t="s">
        <v>69</v>
      </c>
    </row>
    <row r="14" spans="1:20" ht="21.75" customHeight="1">
      <c r="A14" s="136"/>
      <c r="B14" s="138"/>
      <c r="C14" s="32">
        <v>4.0800000000000003E-2</v>
      </c>
    </row>
    <row r="15" spans="1:20" ht="88.5" customHeight="1">
      <c r="A15" s="135">
        <v>3</v>
      </c>
      <c r="B15" s="137" t="s">
        <v>66</v>
      </c>
      <c r="C15" s="28" t="s">
        <v>67</v>
      </c>
    </row>
    <row r="16" spans="1:20" ht="22.5" customHeight="1">
      <c r="A16" s="136"/>
      <c r="B16" s="138"/>
      <c r="C16" s="32">
        <v>2.2800000000000001E-2</v>
      </c>
    </row>
    <row r="18" spans="2:3">
      <c r="B18" s="24" t="s">
        <v>57</v>
      </c>
      <c r="C18" s="36" t="s">
        <v>87</v>
      </c>
    </row>
    <row r="19" spans="2:3">
      <c r="B19" s="21"/>
      <c r="C19" s="37" t="s">
        <v>56</v>
      </c>
    </row>
  </sheetData>
  <mergeCells count="8">
    <mergeCell ref="A13:A14"/>
    <mergeCell ref="B13:B14"/>
    <mergeCell ref="A15:A16"/>
    <mergeCell ref="B15:B16"/>
    <mergeCell ref="A5:C5"/>
    <mergeCell ref="A8:T8"/>
    <mergeCell ref="A11:A12"/>
    <mergeCell ref="B11:B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"/>
  <sheetViews>
    <sheetView workbookViewId="0"/>
  </sheetViews>
  <sheetFormatPr defaultRowHeight="15"/>
  <cols>
    <col min="1" max="1" width="29.28515625" customWidth="1"/>
    <col min="2" max="2" width="31.28515625" customWidth="1"/>
    <col min="3" max="3" width="17.5703125" customWidth="1"/>
    <col min="5" max="5" width="9.42578125" customWidth="1"/>
  </cols>
  <sheetData>
    <row r="1" spans="1:9">
      <c r="A1" s="29" t="s">
        <v>77</v>
      </c>
      <c r="B1" s="39"/>
      <c r="C1" s="39"/>
      <c r="D1" s="39"/>
      <c r="E1" s="39"/>
      <c r="F1" s="39"/>
      <c r="G1" s="39"/>
      <c r="H1" s="39"/>
      <c r="I1" s="39"/>
    </row>
    <row r="2" spans="1:9">
      <c r="A2" s="29" t="s">
        <v>78</v>
      </c>
      <c r="B2" s="39"/>
      <c r="C2" s="39"/>
      <c r="D2" s="39"/>
      <c r="E2" s="39"/>
      <c r="F2" s="39"/>
      <c r="G2" s="39"/>
      <c r="H2" s="39"/>
      <c r="I2" s="39"/>
    </row>
    <row r="3" spans="1:9">
      <c r="A3" s="29" t="s">
        <v>79</v>
      </c>
      <c r="B3" s="39"/>
      <c r="C3" s="39"/>
      <c r="D3" s="39"/>
      <c r="E3" s="39"/>
      <c r="F3" s="39"/>
      <c r="G3" s="39"/>
      <c r="H3" s="39"/>
      <c r="I3" s="39"/>
    </row>
    <row r="4" spans="1:9" ht="15.75">
      <c r="A4" s="10"/>
    </row>
    <row r="5" spans="1:9" ht="15.75">
      <c r="A5" s="144" t="s">
        <v>70</v>
      </c>
      <c r="B5" s="144" t="s">
        <v>71</v>
      </c>
      <c r="C5" s="144" t="s">
        <v>72</v>
      </c>
      <c r="D5" s="146" t="s">
        <v>73</v>
      </c>
      <c r="E5" s="147"/>
      <c r="F5" s="147"/>
      <c r="G5" s="147"/>
      <c r="H5" s="148"/>
    </row>
    <row r="6" spans="1:9" ht="27" customHeight="1">
      <c r="A6" s="145"/>
      <c r="B6" s="145"/>
      <c r="C6" s="145"/>
      <c r="D6" s="13">
        <v>2016</v>
      </c>
      <c r="E6" s="13">
        <v>2017</v>
      </c>
      <c r="F6" s="13">
        <v>2018</v>
      </c>
      <c r="G6" s="13">
        <v>2019</v>
      </c>
      <c r="H6" s="13">
        <v>2020</v>
      </c>
    </row>
    <row r="7" spans="1:9" ht="87" customHeight="1">
      <c r="A7" s="13" t="s">
        <v>48</v>
      </c>
      <c r="B7" s="34" t="s">
        <v>82</v>
      </c>
      <c r="C7" s="13" t="s">
        <v>83</v>
      </c>
      <c r="D7" s="69">
        <v>2.2759999999999999E-2</v>
      </c>
      <c r="E7" s="69">
        <v>4.4000000000000003E-3</v>
      </c>
      <c r="F7" s="69">
        <v>7.7999999999999996E-3</v>
      </c>
      <c r="G7" s="38">
        <f>'форма 1.2'!B12</f>
        <v>2.982568370986921E-3</v>
      </c>
      <c r="H7" s="13">
        <v>2.8999999999999998E-3</v>
      </c>
    </row>
    <row r="8" spans="1:9" ht="90.75" customHeight="1">
      <c r="A8" s="13" t="s">
        <v>75</v>
      </c>
      <c r="B8" s="35" t="s">
        <v>86</v>
      </c>
      <c r="C8" s="35" t="s">
        <v>86</v>
      </c>
      <c r="D8" s="13">
        <v>1</v>
      </c>
      <c r="E8" s="13">
        <v>1</v>
      </c>
      <c r="F8" s="13">
        <v>1</v>
      </c>
      <c r="G8" s="13">
        <v>1</v>
      </c>
      <c r="H8" s="13">
        <v>1</v>
      </c>
    </row>
    <row r="9" spans="1:9" ht="108" customHeight="1">
      <c r="A9" s="13" t="s">
        <v>76</v>
      </c>
      <c r="B9" s="34" t="s">
        <v>84</v>
      </c>
      <c r="C9" s="13" t="s">
        <v>85</v>
      </c>
      <c r="D9" s="13">
        <v>0.89749999999999996</v>
      </c>
      <c r="E9" s="13">
        <v>0.89749999999999996</v>
      </c>
      <c r="F9" s="13">
        <v>0.89749999999999996</v>
      </c>
      <c r="G9" s="13">
        <v>0.89749999999999996</v>
      </c>
      <c r="H9" s="13">
        <v>0.89749999999999996</v>
      </c>
    </row>
    <row r="10" spans="1:9" ht="36.75" customHeight="1">
      <c r="A10" s="142" t="s">
        <v>80</v>
      </c>
      <c r="B10" s="143"/>
      <c r="C10" s="143"/>
      <c r="D10" s="143"/>
      <c r="E10" s="143"/>
      <c r="F10" s="143"/>
      <c r="G10" s="143"/>
      <c r="H10" s="143"/>
    </row>
    <row r="11" spans="1:9" ht="15.75">
      <c r="A11" s="10" t="s">
        <v>81</v>
      </c>
    </row>
    <row r="13" spans="1:9">
      <c r="B13" s="24" t="s">
        <v>57</v>
      </c>
      <c r="C13" s="36" t="s">
        <v>87</v>
      </c>
    </row>
    <row r="14" spans="1:9">
      <c r="B14" s="21"/>
      <c r="C14" s="37" t="s">
        <v>88</v>
      </c>
    </row>
  </sheetData>
  <mergeCells count="5">
    <mergeCell ref="A10:H10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5"/>
  <sheetViews>
    <sheetView topLeftCell="A2" workbookViewId="0">
      <selection activeCell="H7" sqref="H7"/>
    </sheetView>
  </sheetViews>
  <sheetFormatPr defaultRowHeight="15"/>
  <cols>
    <col min="1" max="1" width="4.7109375" style="39" customWidth="1"/>
    <col min="2" max="2" width="42.5703125" style="39" customWidth="1"/>
    <col min="3" max="3" width="10.7109375" style="39" customWidth="1"/>
    <col min="4" max="4" width="28.140625" style="39" customWidth="1"/>
    <col min="5" max="16384" width="9.140625" style="39"/>
  </cols>
  <sheetData>
    <row r="1" spans="1:20" ht="27.75" customHeight="1">
      <c r="A1" s="149" t="s">
        <v>93</v>
      </c>
      <c r="B1" s="149"/>
      <c r="C1" s="149"/>
      <c r="D1" s="149"/>
    </row>
    <row r="2" spans="1:20">
      <c r="A2" s="150" t="s">
        <v>94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1:20">
      <c r="A3" s="40"/>
    </row>
    <row r="4" spans="1:20" ht="75">
      <c r="A4" s="41" t="s">
        <v>95</v>
      </c>
      <c r="B4" s="42" t="s">
        <v>96</v>
      </c>
      <c r="C4" s="41" t="s">
        <v>89</v>
      </c>
      <c r="D4" s="41" t="s">
        <v>90</v>
      </c>
    </row>
    <row r="5" spans="1:20" ht="30">
      <c r="A5" s="41">
        <v>1</v>
      </c>
      <c r="B5" s="42" t="s">
        <v>97</v>
      </c>
      <c r="C5" s="51">
        <v>453.46</v>
      </c>
      <c r="D5" s="41" t="s">
        <v>302</v>
      </c>
    </row>
    <row r="6" spans="1:20" ht="45">
      <c r="A6" s="43" t="s">
        <v>98</v>
      </c>
      <c r="B6" s="42" t="s">
        <v>91</v>
      </c>
      <c r="C6" s="41">
        <v>274</v>
      </c>
      <c r="D6" s="41" t="s">
        <v>302</v>
      </c>
    </row>
    <row r="7" spans="1:20" ht="60">
      <c r="A7" s="41">
        <v>2</v>
      </c>
      <c r="B7" s="42" t="s">
        <v>103</v>
      </c>
      <c r="C7" s="51">
        <f>C6/C5*100</f>
        <v>60.424293212190719</v>
      </c>
      <c r="D7" s="41" t="s">
        <v>302</v>
      </c>
    </row>
    <row r="8" spans="1:20" ht="30">
      <c r="A8" s="41">
        <v>3</v>
      </c>
      <c r="B8" s="42" t="s">
        <v>104</v>
      </c>
      <c r="C8" s="41">
        <v>8410</v>
      </c>
      <c r="D8" s="41" t="s">
        <v>303</v>
      </c>
    </row>
    <row r="9" spans="1:20" ht="30">
      <c r="A9" s="41">
        <v>4</v>
      </c>
      <c r="B9" s="42" t="s">
        <v>92</v>
      </c>
      <c r="C9" s="41">
        <v>748</v>
      </c>
      <c r="D9" s="41" t="s">
        <v>302</v>
      </c>
    </row>
    <row r="10" spans="1:20" ht="18">
      <c r="A10" s="41">
        <v>5</v>
      </c>
      <c r="B10" s="42" t="s">
        <v>99</v>
      </c>
      <c r="C10" s="41">
        <v>20</v>
      </c>
      <c r="D10" s="41" t="s">
        <v>86</v>
      </c>
    </row>
    <row r="11" spans="1:20" ht="30">
      <c r="A11" s="41">
        <v>6</v>
      </c>
      <c r="B11" s="42" t="s">
        <v>100</v>
      </c>
      <c r="C11" s="41">
        <v>5</v>
      </c>
      <c r="D11" s="41" t="s">
        <v>86</v>
      </c>
    </row>
    <row r="12" spans="1:20" ht="30">
      <c r="A12" s="41">
        <v>7</v>
      </c>
      <c r="B12" s="42" t="s">
        <v>101</v>
      </c>
      <c r="C12" s="41">
        <v>5</v>
      </c>
      <c r="D12" s="41" t="s">
        <v>86</v>
      </c>
    </row>
    <row r="13" spans="1:20" ht="197.25" customHeight="1">
      <c r="A13" s="151" t="s">
        <v>102</v>
      </c>
      <c r="B13" s="151"/>
      <c r="C13" s="151"/>
      <c r="D13" s="151"/>
    </row>
    <row r="14" spans="1:20">
      <c r="A14" s="24" t="s">
        <v>245</v>
      </c>
      <c r="B14" s="36" t="s">
        <v>246</v>
      </c>
      <c r="C14"/>
    </row>
    <row r="15" spans="1:20">
      <c r="A15" s="21"/>
      <c r="B15" s="37" t="s">
        <v>247</v>
      </c>
      <c r="C15"/>
    </row>
  </sheetData>
  <mergeCells count="3">
    <mergeCell ref="A1:D1"/>
    <mergeCell ref="A2:T2"/>
    <mergeCell ref="A13:D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T32"/>
  <sheetViews>
    <sheetView workbookViewId="0"/>
  </sheetViews>
  <sheetFormatPr defaultRowHeight="15"/>
  <cols>
    <col min="1" max="1" width="25.28515625" customWidth="1"/>
    <col min="2" max="2" width="6.85546875" customWidth="1"/>
    <col min="3" max="3" width="6.42578125" customWidth="1"/>
    <col min="4" max="4" width="11.28515625" customWidth="1"/>
    <col min="5" max="5" width="12.28515625" customWidth="1"/>
    <col min="6" max="6" width="10.85546875" customWidth="1"/>
  </cols>
  <sheetData>
    <row r="1" spans="1:20" ht="15.75">
      <c r="A1" s="10" t="s">
        <v>135</v>
      </c>
    </row>
    <row r="2" spans="1:20">
      <c r="A2" s="130" t="s">
        <v>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4" spans="1:20" ht="53.25" customHeight="1">
      <c r="A4" s="135" t="s">
        <v>105</v>
      </c>
      <c r="B4" s="152" t="s">
        <v>106</v>
      </c>
      <c r="C4" s="153"/>
      <c r="D4" s="135" t="s">
        <v>107</v>
      </c>
      <c r="E4" s="135" t="s">
        <v>108</v>
      </c>
      <c r="F4" s="135" t="s">
        <v>109</v>
      </c>
    </row>
    <row r="5" spans="1:20" ht="45">
      <c r="A5" s="136"/>
      <c r="B5" s="27" t="s">
        <v>110</v>
      </c>
      <c r="C5" s="27" t="s">
        <v>111</v>
      </c>
      <c r="D5" s="136"/>
      <c r="E5" s="136"/>
      <c r="F5" s="136"/>
    </row>
    <row r="6" spans="1:20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</row>
    <row r="7" spans="1:20" ht="90" customHeight="1">
      <c r="A7" s="44" t="s">
        <v>112</v>
      </c>
      <c r="B7" s="27" t="s">
        <v>86</v>
      </c>
      <c r="C7" s="27" t="s">
        <v>86</v>
      </c>
      <c r="D7" s="27" t="s">
        <v>86</v>
      </c>
      <c r="E7" s="27" t="s">
        <v>86</v>
      </c>
      <c r="F7" s="27">
        <v>2</v>
      </c>
    </row>
    <row r="8" spans="1:20" ht="12.75" customHeight="1">
      <c r="A8" s="44" t="s">
        <v>113</v>
      </c>
      <c r="B8" s="27"/>
      <c r="C8" s="27"/>
      <c r="D8" s="27"/>
      <c r="E8" s="27"/>
      <c r="F8" s="27"/>
    </row>
    <row r="9" spans="1:20" ht="90.75" customHeight="1">
      <c r="A9" s="44" t="s">
        <v>114</v>
      </c>
      <c r="B9" s="27">
        <v>11</v>
      </c>
      <c r="C9" s="27">
        <v>11</v>
      </c>
      <c r="D9" s="27">
        <f>(B9/C9)*100</f>
        <v>100</v>
      </c>
      <c r="E9" s="27" t="s">
        <v>115</v>
      </c>
      <c r="F9" s="27">
        <v>2</v>
      </c>
    </row>
    <row r="10" spans="1:20" ht="152.25" customHeight="1">
      <c r="A10" s="44" t="s">
        <v>116</v>
      </c>
      <c r="B10" s="27">
        <v>6</v>
      </c>
      <c r="C10" s="27">
        <v>6</v>
      </c>
      <c r="D10" s="27">
        <f>(B10/C10)*100</f>
        <v>100</v>
      </c>
      <c r="E10" s="27" t="s">
        <v>115</v>
      </c>
      <c r="F10" s="27">
        <v>2</v>
      </c>
    </row>
    <row r="11" spans="1:20">
      <c r="A11" s="44" t="s">
        <v>117</v>
      </c>
      <c r="B11" s="27"/>
      <c r="C11" s="27"/>
      <c r="D11" s="27"/>
      <c r="E11" s="27"/>
      <c r="F11" s="27"/>
    </row>
    <row r="12" spans="1:20" ht="52.5" customHeight="1">
      <c r="A12" s="44" t="s">
        <v>118</v>
      </c>
      <c r="B12" s="27">
        <v>5</v>
      </c>
      <c r="C12" s="27">
        <v>5</v>
      </c>
      <c r="D12" s="27">
        <f>(B12/C12)*100</f>
        <v>100</v>
      </c>
      <c r="E12" s="27" t="s">
        <v>86</v>
      </c>
      <c r="F12" s="27" t="s">
        <v>86</v>
      </c>
    </row>
    <row r="13" spans="1:20" ht="80.25" customHeight="1">
      <c r="A13" s="44" t="s">
        <v>119</v>
      </c>
      <c r="B13" s="27">
        <v>1</v>
      </c>
      <c r="C13" s="27">
        <v>1</v>
      </c>
      <c r="D13" s="27">
        <f>(B13/C13)*100</f>
        <v>100</v>
      </c>
      <c r="E13" s="27" t="s">
        <v>86</v>
      </c>
      <c r="F13" s="27" t="s">
        <v>86</v>
      </c>
    </row>
    <row r="14" spans="1:20" ht="51.75" customHeight="1">
      <c r="A14" s="44" t="s">
        <v>120</v>
      </c>
      <c r="B14" s="27">
        <v>6</v>
      </c>
      <c r="C14" s="27">
        <v>6</v>
      </c>
      <c r="D14" s="27">
        <f>(B14/C14)*100</f>
        <v>100</v>
      </c>
      <c r="E14" s="71" t="s">
        <v>86</v>
      </c>
      <c r="F14" s="27" t="s">
        <v>86</v>
      </c>
    </row>
    <row r="15" spans="1:20" ht="96" customHeight="1">
      <c r="A15" s="44" t="s">
        <v>121</v>
      </c>
      <c r="B15" s="27">
        <v>4</v>
      </c>
      <c r="C15" s="27">
        <v>4</v>
      </c>
      <c r="D15" s="27">
        <f>(B15/C15)*100</f>
        <v>100</v>
      </c>
      <c r="E15" s="27" t="s">
        <v>86</v>
      </c>
      <c r="F15" s="27" t="s">
        <v>86</v>
      </c>
    </row>
    <row r="16" spans="1:20" ht="76.5">
      <c r="A16" s="44" t="s">
        <v>122</v>
      </c>
      <c r="B16" s="27" t="s">
        <v>86</v>
      </c>
      <c r="C16" s="27" t="s">
        <v>86</v>
      </c>
      <c r="D16" s="27" t="s">
        <v>86</v>
      </c>
      <c r="E16" s="27" t="s">
        <v>86</v>
      </c>
      <c r="F16" s="27" t="s">
        <v>86</v>
      </c>
    </row>
    <row r="17" spans="1:6" ht="15" customHeight="1">
      <c r="A17" s="44" t="s">
        <v>113</v>
      </c>
      <c r="B17" s="27"/>
      <c r="C17" s="27"/>
      <c r="D17" s="27"/>
      <c r="E17" s="27"/>
      <c r="F17" s="27"/>
    </row>
    <row r="18" spans="1:6" ht="71.25" customHeight="1">
      <c r="A18" s="44" t="s">
        <v>123</v>
      </c>
      <c r="B18" s="27">
        <v>1</v>
      </c>
      <c r="C18" s="27">
        <v>1</v>
      </c>
      <c r="D18" s="27">
        <f>(B18/C18)*100</f>
        <v>100</v>
      </c>
      <c r="E18" s="27" t="s">
        <v>115</v>
      </c>
      <c r="F18" s="27">
        <v>2</v>
      </c>
    </row>
    <row r="19" spans="1:6" ht="91.5" customHeight="1">
      <c r="A19" s="44" t="s">
        <v>124</v>
      </c>
      <c r="B19" s="27">
        <v>0</v>
      </c>
      <c r="C19" s="27">
        <v>0</v>
      </c>
      <c r="D19" s="27" t="s">
        <v>86</v>
      </c>
      <c r="E19" s="27" t="s">
        <v>115</v>
      </c>
      <c r="F19" s="27">
        <v>2</v>
      </c>
    </row>
    <row r="20" spans="1:6" ht="96" customHeight="1">
      <c r="A20" s="44" t="s">
        <v>125</v>
      </c>
      <c r="B20" s="27">
        <v>0</v>
      </c>
      <c r="C20" s="27">
        <v>0</v>
      </c>
      <c r="D20" s="27">
        <v>100</v>
      </c>
      <c r="E20" s="27" t="s">
        <v>115</v>
      </c>
      <c r="F20" s="27">
        <v>2</v>
      </c>
    </row>
    <row r="21" spans="1:6" ht="114" customHeight="1">
      <c r="A21" s="44" t="s">
        <v>126</v>
      </c>
      <c r="B21" s="27">
        <v>1</v>
      </c>
      <c r="C21" s="27">
        <v>1</v>
      </c>
      <c r="D21" s="27">
        <f>(B21/C21)*100</f>
        <v>100</v>
      </c>
      <c r="E21" s="27" t="s">
        <v>115</v>
      </c>
      <c r="F21" s="27">
        <v>2</v>
      </c>
    </row>
    <row r="22" spans="1:6" ht="129.75" customHeight="1">
      <c r="A22" s="44" t="s">
        <v>127</v>
      </c>
      <c r="B22" s="27">
        <v>1</v>
      </c>
      <c r="C22" s="27">
        <v>1</v>
      </c>
      <c r="D22" s="27">
        <f>(B22/C22)*100</f>
        <v>100</v>
      </c>
      <c r="E22" s="27" t="s">
        <v>115</v>
      </c>
      <c r="F22" s="27">
        <v>2</v>
      </c>
    </row>
    <row r="23" spans="1:6" ht="87.75" customHeight="1">
      <c r="A23" s="44" t="s">
        <v>128</v>
      </c>
      <c r="B23" s="27"/>
      <c r="C23" s="27"/>
      <c r="D23" s="27"/>
      <c r="E23" s="27" t="s">
        <v>129</v>
      </c>
      <c r="F23" s="27">
        <v>2</v>
      </c>
    </row>
    <row r="24" spans="1:6" ht="153">
      <c r="A24" s="44" t="s">
        <v>130</v>
      </c>
      <c r="B24" s="27">
        <v>0</v>
      </c>
      <c r="C24" s="27">
        <v>0</v>
      </c>
      <c r="D24" s="27">
        <v>100</v>
      </c>
      <c r="E24" s="27"/>
      <c r="F24" s="27">
        <v>2</v>
      </c>
    </row>
    <row r="25" spans="1:6" ht="102">
      <c r="A25" s="44" t="s">
        <v>131</v>
      </c>
      <c r="B25" s="27" t="s">
        <v>86</v>
      </c>
      <c r="C25" s="27" t="s">
        <v>86</v>
      </c>
      <c r="D25" s="27" t="s">
        <v>86</v>
      </c>
      <c r="E25" s="27" t="s">
        <v>86</v>
      </c>
      <c r="F25" s="27">
        <v>2</v>
      </c>
    </row>
    <row r="26" spans="1:6">
      <c r="A26" s="44" t="s">
        <v>113</v>
      </c>
      <c r="B26" s="27"/>
      <c r="C26" s="27"/>
      <c r="D26" s="27"/>
      <c r="E26" s="27"/>
      <c r="F26" s="27"/>
    </row>
    <row r="27" spans="1:6" ht="119.25" customHeight="1">
      <c r="A27" s="44" t="s">
        <v>132</v>
      </c>
      <c r="B27" s="27"/>
      <c r="C27" s="27"/>
      <c r="D27" s="27"/>
      <c r="E27" s="27" t="s">
        <v>129</v>
      </c>
      <c r="F27" s="27">
        <v>2</v>
      </c>
    </row>
    <row r="28" spans="1:6" ht="150.75" customHeight="1">
      <c r="A28" s="44" t="s">
        <v>133</v>
      </c>
      <c r="B28" s="27">
        <v>0</v>
      </c>
      <c r="C28" s="27">
        <v>0</v>
      </c>
      <c r="D28" s="27">
        <v>100</v>
      </c>
      <c r="E28" s="27" t="s">
        <v>129</v>
      </c>
      <c r="F28" s="27">
        <v>2</v>
      </c>
    </row>
    <row r="29" spans="1:6" ht="29.25" customHeight="1">
      <c r="A29" s="44" t="s">
        <v>134</v>
      </c>
      <c r="B29" s="27" t="s">
        <v>86</v>
      </c>
      <c r="C29" s="27" t="s">
        <v>86</v>
      </c>
      <c r="D29" s="27" t="s">
        <v>86</v>
      </c>
      <c r="E29" s="27" t="s">
        <v>86</v>
      </c>
      <c r="F29" s="27">
        <v>2</v>
      </c>
    </row>
    <row r="30" spans="1:6" ht="11.25" customHeight="1">
      <c r="A30" s="45"/>
      <c r="B30" s="26"/>
      <c r="C30" s="26"/>
      <c r="D30" s="26"/>
      <c r="E30" s="26"/>
      <c r="F30" s="46"/>
    </row>
    <row r="31" spans="1:6">
      <c r="A31" s="24" t="s">
        <v>57</v>
      </c>
      <c r="B31" s="36" t="s">
        <v>87</v>
      </c>
    </row>
    <row r="32" spans="1:6" ht="8.25" customHeight="1">
      <c r="A32" s="21"/>
      <c r="B32" s="37" t="s">
        <v>136</v>
      </c>
    </row>
  </sheetData>
  <mergeCells count="6">
    <mergeCell ref="A2:T2"/>
    <mergeCell ref="A4:A5"/>
    <mergeCell ref="B4:C4"/>
    <mergeCell ref="D4:D5"/>
    <mergeCell ref="E4:E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5"/>
  <sheetViews>
    <sheetView workbookViewId="0">
      <selection sqref="A1:G1"/>
    </sheetView>
  </sheetViews>
  <sheetFormatPr defaultRowHeight="15"/>
  <cols>
    <col min="1" max="1" width="34.7109375" customWidth="1"/>
    <col min="2" max="2" width="11.85546875" customWidth="1"/>
    <col min="3" max="3" width="9" customWidth="1"/>
    <col min="5" max="5" width="12" customWidth="1"/>
  </cols>
  <sheetData>
    <row r="1" spans="1:20">
      <c r="A1" s="142" t="s">
        <v>137</v>
      </c>
      <c r="B1" s="143"/>
      <c r="C1" s="143"/>
      <c r="D1" s="143"/>
      <c r="E1" s="143"/>
      <c r="F1" s="143"/>
      <c r="G1" s="143"/>
    </row>
    <row r="2" spans="1:20">
      <c r="A2" s="130" t="s">
        <v>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4" spans="1:20" ht="47.25" customHeight="1">
      <c r="A4" s="131" t="s">
        <v>138</v>
      </c>
      <c r="B4" s="154" t="s">
        <v>106</v>
      </c>
      <c r="C4" s="155"/>
      <c r="D4" s="131" t="s">
        <v>107</v>
      </c>
      <c r="E4" s="135" t="s">
        <v>108</v>
      </c>
      <c r="F4" s="131" t="s">
        <v>109</v>
      </c>
    </row>
    <row r="5" spans="1:20" ht="25.5">
      <c r="A5" s="132"/>
      <c r="B5" s="67" t="s">
        <v>110</v>
      </c>
      <c r="C5" s="67" t="s">
        <v>111</v>
      </c>
      <c r="D5" s="132"/>
      <c r="E5" s="136"/>
      <c r="F5" s="132"/>
    </row>
    <row r="6" spans="1:20" ht="15.7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</row>
    <row r="7" spans="1:20" ht="66" customHeight="1">
      <c r="A7" s="11" t="s">
        <v>139</v>
      </c>
      <c r="B7" s="13" t="s">
        <v>86</v>
      </c>
      <c r="C7" s="13" t="s">
        <v>86</v>
      </c>
      <c r="D7" s="13" t="s">
        <v>86</v>
      </c>
      <c r="E7" s="13" t="s">
        <v>86</v>
      </c>
      <c r="F7" s="13">
        <v>0.5</v>
      </c>
    </row>
    <row r="8" spans="1:20" ht="15" customHeight="1">
      <c r="A8" s="11" t="s">
        <v>113</v>
      </c>
      <c r="B8" s="12"/>
      <c r="C8" s="12"/>
      <c r="D8" s="12"/>
      <c r="E8" s="12"/>
      <c r="F8" s="12"/>
    </row>
    <row r="9" spans="1:20" ht="113.25" customHeight="1">
      <c r="A9" s="11" t="s">
        <v>140</v>
      </c>
      <c r="B9" s="13">
        <v>4</v>
      </c>
      <c r="C9" s="13">
        <v>4</v>
      </c>
      <c r="D9" s="13">
        <f>(B9/C9)*100</f>
        <v>100</v>
      </c>
      <c r="E9" s="13" t="s">
        <v>129</v>
      </c>
      <c r="F9" s="13">
        <v>0.5</v>
      </c>
    </row>
    <row r="10" spans="1:20" ht="80.25" customHeight="1">
      <c r="A10" s="11" t="s">
        <v>141</v>
      </c>
      <c r="B10" s="13" t="s">
        <v>86</v>
      </c>
      <c r="C10" s="13" t="s">
        <v>86</v>
      </c>
      <c r="D10" s="12">
        <v>100</v>
      </c>
      <c r="E10" s="13" t="s">
        <v>129</v>
      </c>
      <c r="F10" s="13">
        <v>0.5</v>
      </c>
    </row>
    <row r="11" spans="1:20" ht="81.75" customHeight="1">
      <c r="A11" s="11" t="s">
        <v>142</v>
      </c>
      <c r="B11" s="13">
        <v>5</v>
      </c>
      <c r="C11" s="13">
        <v>5</v>
      </c>
      <c r="D11" s="13">
        <f>(B11/C11)*100</f>
        <v>100</v>
      </c>
      <c r="E11" s="13" t="s">
        <v>86</v>
      </c>
      <c r="F11" s="13" t="s">
        <v>86</v>
      </c>
    </row>
    <row r="12" spans="1:20" ht="37.5" customHeight="1">
      <c r="A12" s="11" t="s">
        <v>143</v>
      </c>
      <c r="B12" s="13">
        <v>10</v>
      </c>
      <c r="C12" s="13">
        <v>10</v>
      </c>
      <c r="D12" s="13">
        <f>(B12/C12)*100</f>
        <v>100</v>
      </c>
      <c r="E12" s="13" t="s">
        <v>86</v>
      </c>
      <c r="F12" s="13" t="s">
        <v>86</v>
      </c>
    </row>
    <row r="13" spans="1:20" ht="176.25" customHeight="1">
      <c r="A13" s="11" t="s">
        <v>144</v>
      </c>
      <c r="B13" s="12"/>
      <c r="C13" s="12"/>
      <c r="D13" s="12"/>
      <c r="E13" s="13" t="s">
        <v>129</v>
      </c>
      <c r="F13" s="13">
        <v>0.5</v>
      </c>
    </row>
    <row r="14" spans="1:20" ht="95.25" customHeight="1">
      <c r="A14" s="11" t="s">
        <v>145</v>
      </c>
      <c r="B14" s="12"/>
      <c r="C14" s="12"/>
      <c r="D14" s="12"/>
      <c r="E14" s="12"/>
      <c r="F14" s="12"/>
    </row>
    <row r="15" spans="1:20" ht="112.5" customHeight="1">
      <c r="A15" s="11" t="s">
        <v>146</v>
      </c>
      <c r="B15" s="13">
        <v>26</v>
      </c>
      <c r="C15" s="13">
        <v>26</v>
      </c>
      <c r="D15" s="13">
        <f>(B15/C15)*100</f>
        <v>100</v>
      </c>
      <c r="E15" s="13" t="s">
        <v>129</v>
      </c>
      <c r="F15" s="12"/>
    </row>
    <row r="16" spans="1:20" ht="71.25" customHeight="1">
      <c r="A16" s="11" t="s">
        <v>147</v>
      </c>
      <c r="B16" s="13" t="s">
        <v>86</v>
      </c>
      <c r="C16" s="13" t="s">
        <v>86</v>
      </c>
      <c r="D16" s="13" t="s">
        <v>86</v>
      </c>
      <c r="E16" s="13" t="s">
        <v>86</v>
      </c>
      <c r="F16" s="12"/>
    </row>
    <row r="17" spans="1:6" ht="16.5" customHeight="1">
      <c r="A17" s="11" t="s">
        <v>113</v>
      </c>
      <c r="B17" s="12"/>
      <c r="C17" s="12"/>
      <c r="D17" s="12"/>
      <c r="E17" s="12"/>
      <c r="F17" s="12"/>
    </row>
    <row r="18" spans="1:6" ht="134.25" customHeight="1">
      <c r="A18" s="11" t="s">
        <v>148</v>
      </c>
      <c r="B18" s="13">
        <v>0</v>
      </c>
      <c r="C18" s="13">
        <v>0</v>
      </c>
      <c r="D18" s="13" t="s">
        <v>86</v>
      </c>
      <c r="E18" s="13" t="s">
        <v>115</v>
      </c>
      <c r="F18" s="13">
        <v>0.5</v>
      </c>
    </row>
    <row r="19" spans="1:6" ht="176.25" customHeight="1">
      <c r="A19" s="11" t="s">
        <v>149</v>
      </c>
      <c r="B19" s="13">
        <v>0</v>
      </c>
      <c r="C19" s="13">
        <v>0</v>
      </c>
      <c r="D19" s="13">
        <v>100</v>
      </c>
      <c r="E19" s="13" t="s">
        <v>129</v>
      </c>
      <c r="F19" s="13">
        <v>0.5</v>
      </c>
    </row>
    <row r="20" spans="1:6" ht="80.25" customHeight="1">
      <c r="A20" s="11" t="s">
        <v>150</v>
      </c>
      <c r="B20" s="12"/>
      <c r="C20" s="12"/>
      <c r="D20" s="12"/>
      <c r="E20" s="13" t="s">
        <v>129</v>
      </c>
      <c r="F20" s="13">
        <v>0.2</v>
      </c>
    </row>
    <row r="21" spans="1:6" ht="128.25" customHeight="1">
      <c r="A21" s="11" t="s">
        <v>151</v>
      </c>
      <c r="B21" s="13">
        <v>0</v>
      </c>
      <c r="C21" s="13">
        <v>0</v>
      </c>
      <c r="D21" s="13">
        <v>100</v>
      </c>
      <c r="E21" s="12"/>
      <c r="F21" s="13">
        <v>0.2</v>
      </c>
    </row>
    <row r="22" spans="1:6" ht="31.5" customHeight="1">
      <c r="A22" s="11" t="s">
        <v>152</v>
      </c>
      <c r="B22" s="13" t="s">
        <v>86</v>
      </c>
      <c r="C22" s="13" t="s">
        <v>86</v>
      </c>
      <c r="D22" s="13" t="s">
        <v>86</v>
      </c>
      <c r="E22" s="13" t="s">
        <v>86</v>
      </c>
      <c r="F22" s="13">
        <v>0.42499999999999999</v>
      </c>
    </row>
    <row r="24" spans="1:6">
      <c r="A24" s="24" t="s">
        <v>57</v>
      </c>
      <c r="B24" s="36" t="s">
        <v>87</v>
      </c>
    </row>
    <row r="25" spans="1:6">
      <c r="A25" s="21"/>
      <c r="B25" s="37" t="s">
        <v>136</v>
      </c>
    </row>
  </sheetData>
  <mergeCells count="7">
    <mergeCell ref="A1:G1"/>
    <mergeCell ref="A4:A5"/>
    <mergeCell ref="B4:C4"/>
    <mergeCell ref="D4:D5"/>
    <mergeCell ref="E4:E5"/>
    <mergeCell ref="F4:F5"/>
    <mergeCell ref="A2:T2"/>
  </mergeCells>
  <pageMargins left="0.7" right="0.7" top="0.26" bottom="0.27" header="0.18" footer="0.19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32"/>
  <sheetViews>
    <sheetView workbookViewId="0"/>
  </sheetViews>
  <sheetFormatPr defaultRowHeight="15"/>
  <cols>
    <col min="1" max="1" width="24" customWidth="1"/>
    <col min="5" max="5" width="13.5703125" customWidth="1"/>
  </cols>
  <sheetData>
    <row r="1" spans="1:20" ht="15.75">
      <c r="A1" s="10" t="s">
        <v>153</v>
      </c>
    </row>
    <row r="2" spans="1:20">
      <c r="A2" s="130" t="s">
        <v>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4" spans="1:20" ht="47.25" customHeight="1">
      <c r="A4" s="156" t="s">
        <v>138</v>
      </c>
      <c r="B4" s="146" t="s">
        <v>106</v>
      </c>
      <c r="C4" s="148"/>
      <c r="D4" s="158" t="s">
        <v>107</v>
      </c>
      <c r="E4" s="156" t="s">
        <v>108</v>
      </c>
      <c r="F4" s="156" t="s">
        <v>109</v>
      </c>
    </row>
    <row r="5" spans="1:20" ht="31.5">
      <c r="A5" s="157"/>
      <c r="B5" s="33" t="s">
        <v>110</v>
      </c>
      <c r="C5" s="33" t="s">
        <v>111</v>
      </c>
      <c r="D5" s="159"/>
      <c r="E5" s="157"/>
      <c r="F5" s="157"/>
    </row>
    <row r="6" spans="1:20" ht="15.7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</row>
    <row r="7" spans="1:20" ht="167.25" customHeight="1">
      <c r="A7" s="11" t="s">
        <v>154</v>
      </c>
      <c r="B7" s="13">
        <v>0</v>
      </c>
      <c r="C7" s="13">
        <v>0</v>
      </c>
      <c r="D7" s="13">
        <v>100</v>
      </c>
      <c r="E7" s="13" t="s">
        <v>115</v>
      </c>
      <c r="F7" s="13">
        <v>2</v>
      </c>
    </row>
    <row r="8" spans="1:20" ht="63.75" customHeight="1">
      <c r="A8" s="11" t="s">
        <v>155</v>
      </c>
      <c r="B8" s="13" t="s">
        <v>86</v>
      </c>
      <c r="C8" s="13" t="s">
        <v>86</v>
      </c>
      <c r="D8" s="13" t="s">
        <v>86</v>
      </c>
      <c r="E8" s="13" t="s">
        <v>86</v>
      </c>
      <c r="F8" s="13"/>
    </row>
    <row r="9" spans="1:20" ht="34.5" customHeight="1">
      <c r="A9" s="11" t="s">
        <v>113</v>
      </c>
      <c r="B9" s="13"/>
      <c r="C9" s="13"/>
      <c r="D9" s="13"/>
      <c r="E9" s="13"/>
      <c r="F9" s="13"/>
    </row>
    <row r="10" spans="1:20" ht="194.25" customHeight="1">
      <c r="A10" s="11" t="s">
        <v>156</v>
      </c>
      <c r="B10" s="13">
        <v>8</v>
      </c>
      <c r="C10" s="13">
        <v>8</v>
      </c>
      <c r="D10" s="13">
        <f>(B10/C10)*100</f>
        <v>100</v>
      </c>
      <c r="E10" s="13" t="s">
        <v>129</v>
      </c>
      <c r="F10" s="13">
        <v>2</v>
      </c>
    </row>
    <row r="11" spans="1:20" ht="259.5" customHeight="1">
      <c r="A11" s="11" t="s">
        <v>157</v>
      </c>
      <c r="B11" s="13">
        <v>100</v>
      </c>
      <c r="C11" s="13">
        <v>100</v>
      </c>
      <c r="D11" s="13">
        <f>(B11/C11)*100</f>
        <v>100</v>
      </c>
      <c r="E11" s="13" t="s">
        <v>115</v>
      </c>
      <c r="F11" s="13">
        <v>2</v>
      </c>
    </row>
    <row r="12" spans="1:20" ht="299.25">
      <c r="A12" s="11" t="s">
        <v>158</v>
      </c>
      <c r="B12" s="13">
        <v>0</v>
      </c>
      <c r="C12" s="13">
        <v>0</v>
      </c>
      <c r="D12" s="13">
        <v>100</v>
      </c>
      <c r="E12" s="13" t="s">
        <v>129</v>
      </c>
      <c r="F12" s="13" t="s">
        <v>86</v>
      </c>
    </row>
    <row r="13" spans="1:20" ht="264" customHeight="1">
      <c r="A13" s="11" t="s">
        <v>159</v>
      </c>
      <c r="B13" s="13">
        <v>0</v>
      </c>
      <c r="C13" s="13">
        <v>0</v>
      </c>
      <c r="D13" s="13">
        <v>100</v>
      </c>
      <c r="E13" s="13" t="s">
        <v>129</v>
      </c>
      <c r="F13" s="13">
        <v>2</v>
      </c>
    </row>
    <row r="14" spans="1:20" ht="199.5" customHeight="1">
      <c r="A14" s="11" t="s">
        <v>160</v>
      </c>
      <c r="B14" s="13">
        <v>0</v>
      </c>
      <c r="C14" s="13">
        <v>0</v>
      </c>
      <c r="D14" s="13">
        <v>100</v>
      </c>
      <c r="E14" s="13" t="s">
        <v>115</v>
      </c>
      <c r="F14" s="13">
        <v>2</v>
      </c>
    </row>
    <row r="15" spans="1:20" ht="159.75" customHeight="1">
      <c r="A15" s="15" t="s">
        <v>161</v>
      </c>
      <c r="B15" s="13">
        <v>0</v>
      </c>
      <c r="C15" s="13">
        <v>0</v>
      </c>
      <c r="D15" s="13" t="s">
        <v>86</v>
      </c>
      <c r="E15" s="50" t="s">
        <v>115</v>
      </c>
      <c r="F15" s="50">
        <v>2</v>
      </c>
    </row>
    <row r="16" spans="1:20" ht="83.25" customHeight="1">
      <c r="A16" s="11" t="s">
        <v>162</v>
      </c>
      <c r="B16" s="13" t="s">
        <v>86</v>
      </c>
      <c r="C16" s="13" t="s">
        <v>86</v>
      </c>
      <c r="D16" s="13" t="s">
        <v>86</v>
      </c>
      <c r="E16" s="13" t="s">
        <v>86</v>
      </c>
      <c r="F16" s="13">
        <v>2</v>
      </c>
    </row>
    <row r="17" spans="1:6" ht="40.5" customHeight="1">
      <c r="A17" s="11" t="s">
        <v>113</v>
      </c>
      <c r="B17" s="13"/>
      <c r="C17" s="13"/>
      <c r="D17" s="13"/>
      <c r="E17" s="13"/>
      <c r="F17" s="13"/>
    </row>
    <row r="18" spans="1:6" ht="110.25" customHeight="1">
      <c r="A18" s="11" t="s">
        <v>163</v>
      </c>
      <c r="B18" s="13">
        <v>5</v>
      </c>
      <c r="C18" s="13">
        <v>5</v>
      </c>
      <c r="D18" s="13">
        <f>(B18/C18)*100</f>
        <v>100</v>
      </c>
      <c r="E18" s="13" t="s">
        <v>129</v>
      </c>
      <c r="F18" s="13">
        <v>2</v>
      </c>
    </row>
    <row r="19" spans="1:6" ht="177" customHeight="1">
      <c r="A19" s="11" t="s">
        <v>164</v>
      </c>
      <c r="B19" s="13" t="s">
        <v>86</v>
      </c>
      <c r="C19" s="13" t="s">
        <v>86</v>
      </c>
      <c r="D19" s="13">
        <v>100</v>
      </c>
      <c r="E19" s="13" t="s">
        <v>115</v>
      </c>
      <c r="F19" s="13">
        <v>2</v>
      </c>
    </row>
    <row r="20" spans="1:6" ht="58.5" customHeight="1">
      <c r="A20" s="11" t="s">
        <v>165</v>
      </c>
      <c r="B20" s="13">
        <v>0</v>
      </c>
      <c r="C20" s="13">
        <v>0</v>
      </c>
      <c r="D20" s="13">
        <v>100</v>
      </c>
      <c r="E20" s="13" t="s">
        <v>86</v>
      </c>
      <c r="F20" s="13" t="s">
        <v>86</v>
      </c>
    </row>
    <row r="21" spans="1:6" ht="69.75" customHeight="1">
      <c r="A21" s="11" t="s">
        <v>166</v>
      </c>
      <c r="B21" s="13">
        <v>0</v>
      </c>
      <c r="C21" s="13">
        <v>0</v>
      </c>
      <c r="D21" s="13">
        <v>100</v>
      </c>
      <c r="E21" s="13" t="s">
        <v>86</v>
      </c>
      <c r="F21" s="13" t="s">
        <v>86</v>
      </c>
    </row>
    <row r="22" spans="1:6" ht="81.75" customHeight="1">
      <c r="A22" s="11" t="s">
        <v>167</v>
      </c>
      <c r="B22" s="13">
        <v>0</v>
      </c>
      <c r="C22" s="13">
        <v>0</v>
      </c>
      <c r="D22" s="13">
        <v>100</v>
      </c>
      <c r="E22" s="13" t="s">
        <v>86</v>
      </c>
      <c r="F22" s="13" t="s">
        <v>86</v>
      </c>
    </row>
    <row r="23" spans="1:6" ht="87" customHeight="1">
      <c r="A23" s="11" t="s">
        <v>168</v>
      </c>
      <c r="B23" s="13"/>
      <c r="C23" s="13"/>
      <c r="D23" s="13"/>
      <c r="E23" s="13" t="s">
        <v>129</v>
      </c>
      <c r="F23" s="13">
        <v>2</v>
      </c>
    </row>
    <row r="24" spans="1:6" ht="160.5" customHeight="1">
      <c r="A24" s="11" t="s">
        <v>169</v>
      </c>
      <c r="B24" s="13">
        <v>0</v>
      </c>
      <c r="C24" s="13">
        <v>0</v>
      </c>
      <c r="D24" s="13">
        <v>100</v>
      </c>
      <c r="E24" s="13"/>
      <c r="F24" s="13">
        <v>2</v>
      </c>
    </row>
    <row r="25" spans="1:6" ht="179.25" customHeight="1">
      <c r="A25" s="11" t="s">
        <v>170</v>
      </c>
      <c r="B25" s="13" t="s">
        <v>86</v>
      </c>
      <c r="C25" s="13" t="s">
        <v>86</v>
      </c>
      <c r="D25" s="13" t="s">
        <v>86</v>
      </c>
      <c r="E25" s="13" t="s">
        <v>86</v>
      </c>
      <c r="F25" s="13">
        <v>2</v>
      </c>
    </row>
    <row r="26" spans="1:6" ht="40.5" customHeight="1">
      <c r="A26" s="11" t="s">
        <v>113</v>
      </c>
      <c r="B26" s="13"/>
      <c r="C26" s="13"/>
      <c r="D26" s="13"/>
      <c r="E26" s="13"/>
      <c r="F26" s="13"/>
    </row>
    <row r="27" spans="1:6" ht="132.75" customHeight="1">
      <c r="A27" s="11" t="s">
        <v>171</v>
      </c>
      <c r="B27" s="13">
        <v>0</v>
      </c>
      <c r="C27" s="13">
        <v>0</v>
      </c>
      <c r="D27" s="13">
        <v>100</v>
      </c>
      <c r="E27" s="13" t="s">
        <v>129</v>
      </c>
      <c r="F27" s="13">
        <v>2</v>
      </c>
    </row>
    <row r="28" spans="1:6" ht="275.25" customHeight="1">
      <c r="A28" s="11" t="s">
        <v>172</v>
      </c>
      <c r="B28" s="13">
        <v>0</v>
      </c>
      <c r="C28" s="13">
        <v>0</v>
      </c>
      <c r="D28" s="13">
        <v>100</v>
      </c>
      <c r="E28" s="13" t="s">
        <v>115</v>
      </c>
      <c r="F28" s="13">
        <v>2</v>
      </c>
    </row>
    <row r="29" spans="1:6" ht="70.5" customHeight="1">
      <c r="A29" s="11" t="s">
        <v>173</v>
      </c>
      <c r="B29" s="13" t="s">
        <v>86</v>
      </c>
      <c r="C29" s="13" t="s">
        <v>86</v>
      </c>
      <c r="D29" s="13" t="s">
        <v>86</v>
      </c>
      <c r="E29" s="13" t="s">
        <v>86</v>
      </c>
      <c r="F29" s="13">
        <v>2</v>
      </c>
    </row>
    <row r="31" spans="1:6">
      <c r="A31" s="24" t="s">
        <v>57</v>
      </c>
      <c r="B31" s="36" t="s">
        <v>87</v>
      </c>
    </row>
    <row r="32" spans="1:6">
      <c r="A32" s="21"/>
      <c r="B32" s="37" t="s">
        <v>174</v>
      </c>
    </row>
  </sheetData>
  <mergeCells count="6">
    <mergeCell ref="A2:T2"/>
    <mergeCell ref="A4:A5"/>
    <mergeCell ref="B4:C4"/>
    <mergeCell ref="D4:D5"/>
    <mergeCell ref="E4:E5"/>
    <mergeCell ref="F4:F5"/>
  </mergeCells>
  <pageMargins left="0.7" right="0.7" top="0.28999999999999998" bottom="0.28000000000000003" header="0.2" footer="0.1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5</vt:i4>
      </vt:variant>
    </vt:vector>
  </HeadingPairs>
  <TitlesOfParts>
    <vt:vector size="20" baseType="lpstr">
      <vt:lpstr>форма 1.1</vt:lpstr>
      <vt:lpstr>форма 8.1</vt:lpstr>
      <vt:lpstr>форма 1.2</vt:lpstr>
      <vt:lpstr>форма 1.3</vt:lpstr>
      <vt:lpstr>форма 1.5</vt:lpstr>
      <vt:lpstr>ф.1.9</vt:lpstr>
      <vt:lpstr>форма 2.1</vt:lpstr>
      <vt:lpstr>форма 2.2</vt:lpstr>
      <vt:lpstr>форма 2.3</vt:lpstr>
      <vt:lpstr>форма 3.1</vt:lpstr>
      <vt:lpstr>форма 3.2</vt:lpstr>
      <vt:lpstr>форма 3.3</vt:lpstr>
      <vt:lpstr>форма 4.1</vt:lpstr>
      <vt:lpstr>форма 4.2</vt:lpstr>
      <vt:lpstr>Форма 8.3</vt:lpstr>
      <vt:lpstr>'форма 8.1'!_ftn1</vt:lpstr>
      <vt:lpstr>ф.1.9!_ftnref1</vt:lpstr>
      <vt:lpstr>'форма 8.1'!_ftnref1</vt:lpstr>
      <vt:lpstr>ф.1.9!_Toc472327088</vt:lpstr>
      <vt:lpstr>'форма 8.1'!_Toc472327096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 Windows</cp:lastModifiedBy>
  <cp:lastPrinted>2020-03-27T03:23:35Z</cp:lastPrinted>
  <dcterms:created xsi:type="dcterms:W3CDTF">2017-02-13T15:19:33Z</dcterms:created>
  <dcterms:modified xsi:type="dcterms:W3CDTF">2020-04-16T05:35:48Z</dcterms:modified>
</cp:coreProperties>
</file>